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9. СТОиК\Гарантирующий поставщик ЯГК\Сайт ООО ЯГК\1. Заключение договоров\Типовой договор\"/>
    </mc:Choice>
  </mc:AlternateContent>
  <xr:revisionPtr revIDLastSave="0" documentId="13_ncr:1_{9777120B-2919-4DBB-991F-D3A5BC44E7F2}" xr6:coauthVersionLast="36" xr6:coauthVersionMax="36" xr10:uidLastSave="{00000000-0000-0000-0000-000000000000}"/>
  <bookViews>
    <workbookView xWindow="0" yWindow="0" windowWidth="28800" windowHeight="13020" tabRatio="0" xr2:uid="{00000000-000D-0000-FFFF-FFFF00000000}"/>
  </bookViews>
  <sheets>
    <sheet name="TDSheet" sheetId="1" r:id="rId1"/>
  </sheets>
  <definedNames>
    <definedName name="_xlnm.Print_Area" localSheetId="0">TDSheet!$A$1:$V$50</definedName>
  </definedNames>
  <calcPr calcId="191029"/>
</workbook>
</file>

<file path=xl/calcChain.xml><?xml version="1.0" encoding="utf-8"?>
<calcChain xmlns="http://schemas.openxmlformats.org/spreadsheetml/2006/main">
  <c r="G10" i="1" l="1"/>
  <c r="P34" i="1"/>
  <c r="Q34" i="1"/>
  <c r="O34" i="1"/>
  <c r="L34" i="1"/>
  <c r="M34" i="1"/>
  <c r="K34" i="1"/>
  <c r="H34" i="1"/>
  <c r="I34" i="1"/>
  <c r="G34" i="1"/>
  <c r="G38" i="1" l="1"/>
  <c r="G35" i="1" s="1"/>
  <c r="U38" i="1" l="1"/>
  <c r="T38" i="1"/>
  <c r="S38" i="1"/>
  <c r="Q38" i="1"/>
  <c r="Q35" i="1" s="1"/>
  <c r="P38" i="1"/>
  <c r="P35" i="1" s="1"/>
  <c r="O38" i="1"/>
  <c r="O35" i="1" s="1"/>
  <c r="M38" i="1"/>
  <c r="M35" i="1" s="1"/>
  <c r="L38" i="1"/>
  <c r="L35" i="1" s="1"/>
  <c r="K38" i="1"/>
  <c r="K35" i="1" s="1"/>
  <c r="I38" i="1"/>
  <c r="I35" i="1" s="1"/>
  <c r="H38" i="1"/>
  <c r="H35" i="1" s="1"/>
  <c r="V37" i="1"/>
  <c r="R37" i="1"/>
  <c r="N37" i="1"/>
  <c r="J37" i="1"/>
  <c r="F37" i="1" l="1"/>
  <c r="V38" i="1"/>
  <c r="R38" i="1"/>
  <c r="N38" i="1"/>
  <c r="J38" i="1"/>
  <c r="G31" i="1"/>
  <c r="F38" i="1" l="1"/>
  <c r="J34" i="1"/>
  <c r="G13" i="1"/>
  <c r="H13" i="1"/>
  <c r="O17" i="1"/>
  <c r="O19" i="1"/>
  <c r="K26" i="1"/>
  <c r="K24" i="1"/>
  <c r="K21" i="1" s="1"/>
  <c r="I26" i="1"/>
  <c r="I24" i="1"/>
  <c r="H26" i="1"/>
  <c r="H24" i="1"/>
  <c r="G26" i="1"/>
  <c r="G24" i="1"/>
  <c r="U13" i="1"/>
  <c r="T13" i="1"/>
  <c r="S13" i="1"/>
  <c r="Q13" i="1"/>
  <c r="P13" i="1"/>
  <c r="O13" i="1"/>
  <c r="M13" i="1"/>
  <c r="L13" i="1"/>
  <c r="K13" i="1"/>
  <c r="I13" i="1"/>
  <c r="U20" i="1"/>
  <c r="T20" i="1"/>
  <c r="S20" i="1"/>
  <c r="Q20" i="1"/>
  <c r="P20" i="1"/>
  <c r="O20" i="1"/>
  <c r="M20" i="1"/>
  <c r="L20" i="1"/>
  <c r="K20" i="1"/>
  <c r="I20" i="1"/>
  <c r="H20" i="1"/>
  <c r="G20" i="1"/>
  <c r="U27" i="1"/>
  <c r="T27" i="1"/>
  <c r="S27" i="1"/>
  <c r="Q27" i="1"/>
  <c r="P27" i="1"/>
  <c r="O27" i="1"/>
  <c r="M27" i="1"/>
  <c r="L27" i="1"/>
  <c r="K27" i="1"/>
  <c r="I27" i="1"/>
  <c r="H27" i="1"/>
  <c r="G27" i="1"/>
  <c r="N32" i="1"/>
  <c r="N30" i="1"/>
  <c r="O33" i="1"/>
  <c r="Q31" i="1"/>
  <c r="P33" i="1"/>
  <c r="P31" i="1"/>
  <c r="O31" i="1"/>
  <c r="M33" i="1"/>
  <c r="M31" i="1"/>
  <c r="M28" i="1" s="1"/>
  <c r="L33" i="1"/>
  <c r="L31" i="1"/>
  <c r="L28" i="1" s="1"/>
  <c r="K33" i="1"/>
  <c r="K31" i="1"/>
  <c r="J32" i="1"/>
  <c r="I33" i="1"/>
  <c r="I31" i="1"/>
  <c r="H33" i="1"/>
  <c r="H31" i="1"/>
  <c r="G33" i="1"/>
  <c r="G28" i="1" s="1"/>
  <c r="U10" i="1" l="1"/>
  <c r="O28" i="1"/>
  <c r="P28" i="1"/>
  <c r="R27" i="1"/>
  <c r="G21" i="1"/>
  <c r="H21" i="1"/>
  <c r="J13" i="1"/>
  <c r="H28" i="1"/>
  <c r="I28" i="1"/>
  <c r="K28" i="1"/>
  <c r="N28" i="1" s="1"/>
  <c r="N33" i="1"/>
  <c r="I21" i="1"/>
  <c r="J20" i="1"/>
  <c r="J27" i="1"/>
  <c r="N31" i="1"/>
  <c r="L10" i="1"/>
  <c r="N20" i="1"/>
  <c r="M10" i="1"/>
  <c r="N34" i="1"/>
  <c r="K10" i="1"/>
  <c r="V27" i="1"/>
  <c r="H10" i="1"/>
  <c r="N27" i="1"/>
  <c r="N13" i="1"/>
  <c r="R13" i="1"/>
  <c r="V13" i="1"/>
  <c r="V20" i="1"/>
  <c r="R20" i="1"/>
  <c r="J21" i="1" l="1"/>
  <c r="J28" i="1"/>
  <c r="N10" i="1"/>
  <c r="F27" i="1"/>
  <c r="E27" i="1" s="1"/>
  <c r="F13" i="1"/>
  <c r="E13" i="1" s="1"/>
  <c r="F20" i="1"/>
  <c r="E20" i="1" s="1"/>
  <c r="H19" i="1"/>
  <c r="U19" i="1"/>
  <c r="T19" i="1"/>
  <c r="S19" i="1"/>
  <c r="Q19" i="1"/>
  <c r="P19" i="1"/>
  <c r="M19" i="1"/>
  <c r="L19" i="1"/>
  <c r="K19" i="1"/>
  <c r="I19" i="1"/>
  <c r="G19" i="1"/>
  <c r="V18" i="1"/>
  <c r="R18" i="1"/>
  <c r="N18" i="1"/>
  <c r="J18" i="1"/>
  <c r="U17" i="1"/>
  <c r="T17" i="1"/>
  <c r="S17" i="1"/>
  <c r="Q17" i="1"/>
  <c r="P17" i="1"/>
  <c r="O14" i="1"/>
  <c r="M17" i="1"/>
  <c r="L17" i="1"/>
  <c r="K17" i="1"/>
  <c r="K14" i="1" s="1"/>
  <c r="I17" i="1"/>
  <c r="H17" i="1"/>
  <c r="G17" i="1"/>
  <c r="U26" i="1"/>
  <c r="T26" i="1"/>
  <c r="S26" i="1"/>
  <c r="Q26" i="1"/>
  <c r="P26" i="1"/>
  <c r="O26" i="1"/>
  <c r="M26" i="1"/>
  <c r="L26" i="1"/>
  <c r="V25" i="1"/>
  <c r="R25" i="1"/>
  <c r="N25" i="1"/>
  <c r="J25" i="1"/>
  <c r="U24" i="1"/>
  <c r="T24" i="1"/>
  <c r="S24" i="1"/>
  <c r="Q24" i="1"/>
  <c r="P24" i="1"/>
  <c r="P21" i="1" s="1"/>
  <c r="O24" i="1"/>
  <c r="M24" i="1"/>
  <c r="L24" i="1"/>
  <c r="U33" i="1"/>
  <c r="S33" i="1"/>
  <c r="S31" i="1"/>
  <c r="T33" i="1"/>
  <c r="U31" i="1"/>
  <c r="T31" i="1"/>
  <c r="Q33" i="1"/>
  <c r="Q28" i="1" s="1"/>
  <c r="R28" i="1" s="1"/>
  <c r="U28" i="1" l="1"/>
  <c r="G14" i="1"/>
  <c r="M14" i="1"/>
  <c r="S28" i="1"/>
  <c r="H14" i="1"/>
  <c r="H11" i="1" s="1"/>
  <c r="H12" i="1" s="1"/>
  <c r="J35" i="1"/>
  <c r="J17" i="1"/>
  <c r="I14" i="1"/>
  <c r="K11" i="1"/>
  <c r="K12" i="1" s="1"/>
  <c r="L21" i="1"/>
  <c r="R26" i="1"/>
  <c r="L14" i="1"/>
  <c r="N14" i="1" s="1"/>
  <c r="N19" i="1"/>
  <c r="M21" i="1"/>
  <c r="T28" i="1"/>
  <c r="O21" i="1"/>
  <c r="O11" i="1" s="1"/>
  <c r="O12" i="1" s="1"/>
  <c r="S14" i="1"/>
  <c r="R19" i="1"/>
  <c r="P14" i="1"/>
  <c r="Q14" i="1"/>
  <c r="T14" i="1"/>
  <c r="U14" i="1"/>
  <c r="S21" i="1"/>
  <c r="T21" i="1"/>
  <c r="Q21" i="1"/>
  <c r="U21" i="1"/>
  <c r="N35" i="1"/>
  <c r="R24" i="1"/>
  <c r="N17" i="1"/>
  <c r="J26" i="1"/>
  <c r="V24" i="1"/>
  <c r="V26" i="1"/>
  <c r="R17" i="1"/>
  <c r="J24" i="1"/>
  <c r="N24" i="1"/>
  <c r="N26" i="1"/>
  <c r="J19" i="1"/>
  <c r="V19" i="1"/>
  <c r="V17" i="1"/>
  <c r="F18" i="1"/>
  <c r="V16" i="1"/>
  <c r="R16" i="1"/>
  <c r="N16" i="1"/>
  <c r="J16" i="1"/>
  <c r="F25" i="1"/>
  <c r="V23" i="1"/>
  <c r="R23" i="1"/>
  <c r="N23" i="1"/>
  <c r="J23" i="1"/>
  <c r="R33" i="1"/>
  <c r="J33" i="1"/>
  <c r="V32" i="1"/>
  <c r="R32" i="1"/>
  <c r="V31" i="1"/>
  <c r="R31" i="1"/>
  <c r="V30" i="1"/>
  <c r="R30" i="1"/>
  <c r="J30" i="1"/>
  <c r="S10" i="1"/>
  <c r="Q10" i="1"/>
  <c r="P10" i="1"/>
  <c r="O10" i="1"/>
  <c r="V28" i="1" l="1"/>
  <c r="F28" i="1" s="1"/>
  <c r="M11" i="1"/>
  <c r="M12" i="1" s="1"/>
  <c r="F26" i="1"/>
  <c r="J14" i="1"/>
  <c r="R21" i="1"/>
  <c r="G11" i="1"/>
  <c r="G12" i="1" s="1"/>
  <c r="S11" i="1"/>
  <c r="S12" i="1" s="1"/>
  <c r="L11" i="1"/>
  <c r="N21" i="1"/>
  <c r="R10" i="1"/>
  <c r="Q11" i="1"/>
  <c r="Q12" i="1" s="1"/>
  <c r="P11" i="1"/>
  <c r="P12" i="1" s="1"/>
  <c r="V14" i="1"/>
  <c r="R14" i="1"/>
  <c r="V21" i="1"/>
  <c r="V34" i="1"/>
  <c r="R34" i="1"/>
  <c r="R35" i="1"/>
  <c r="F30" i="1"/>
  <c r="F16" i="1"/>
  <c r="F23" i="1"/>
  <c r="I10" i="1"/>
  <c r="J10" i="1" s="1"/>
  <c r="T10" i="1"/>
  <c r="T11" i="1"/>
  <c r="T12" i="1" s="1"/>
  <c r="F32" i="1"/>
  <c r="V33" i="1"/>
  <c r="U11" i="1"/>
  <c r="U12" i="1" s="1"/>
  <c r="J31" i="1"/>
  <c r="F17" i="1"/>
  <c r="F19" i="1"/>
  <c r="F14" i="1" l="1"/>
  <c r="N11" i="1"/>
  <c r="L12" i="1"/>
  <c r="N12" i="1" s="1"/>
  <c r="F21" i="1"/>
  <c r="F34" i="1"/>
  <c r="R12" i="1"/>
  <c r="V11" i="1"/>
  <c r="R11" i="1"/>
  <c r="V10" i="1"/>
  <c r="V12" i="1"/>
  <c r="V35" i="1"/>
  <c r="F35" i="1" s="1"/>
  <c r="F33" i="1"/>
  <c r="F31" i="1"/>
  <c r="I11" i="1"/>
  <c r="I12" i="1" s="1"/>
  <c r="F24" i="1"/>
  <c r="E34" i="1" l="1"/>
  <c r="J12" i="1"/>
  <c r="J11" i="1"/>
  <c r="F10" i="1"/>
  <c r="F11" i="1" l="1"/>
  <c r="F12" i="1"/>
</calcChain>
</file>

<file path=xl/sharedStrings.xml><?xml version="1.0" encoding="utf-8"?>
<sst xmlns="http://schemas.openxmlformats.org/spreadsheetml/2006/main" count="89" uniqueCount="48">
  <si>
    <t>Приложение №1</t>
  </si>
  <si>
    <t xml:space="preserve">№ п/п </t>
  </si>
  <si>
    <t>Наименование объекта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</si>
  <si>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</si>
  <si>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</si>
  <si>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</si>
  <si>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</si>
  <si>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</si>
  <si>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</si>
  <si>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</si>
  <si>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</si>
  <si>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</si>
  <si>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</si>
  <si>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</si>
  <si>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</si>
  <si>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</si>
  <si>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кВтч</t>
  </si>
  <si>
    <t>руб.</t>
  </si>
  <si>
    <t>1 квартал</t>
  </si>
  <si>
    <t>2 квартал</t>
  </si>
  <si>
    <t>3 квартал</t>
  </si>
  <si>
    <t>4 квартал</t>
  </si>
  <si>
    <t>1.</t>
  </si>
  <si>
    <t>1.1.</t>
  </si>
  <si>
    <t>СН2</t>
  </si>
  <si>
    <t>адрес:</t>
  </si>
  <si>
    <t>объект:</t>
  </si>
  <si>
    <t>2.1.</t>
  </si>
  <si>
    <t>НН</t>
  </si>
  <si>
    <t>2.</t>
  </si>
  <si>
    <t>Уровень напряжения</t>
  </si>
  <si>
    <t>Тариф, руб./кВтч</t>
  </si>
  <si>
    <t>I полугодие</t>
  </si>
  <si>
    <t>II полугодие</t>
  </si>
  <si>
    <t>Ед.изм.</t>
  </si>
  <si>
    <t>руб. с НДС</t>
  </si>
  <si>
    <t>ВН</t>
  </si>
  <si>
    <t>3.</t>
  </si>
  <si>
    <t>3.1.</t>
  </si>
  <si>
    <t>4.</t>
  </si>
  <si>
    <t>4.1.</t>
  </si>
  <si>
    <t>СН1</t>
  </si>
  <si>
    <t>год</t>
  </si>
  <si>
    <t>в том числе по месяцам</t>
  </si>
  <si>
    <t>к договору энергоснабжения №__________</t>
  </si>
  <si>
    <t>Плановые объемы потребления электрической энергии</t>
  </si>
  <si>
    <t>от "______" __________ 202_ г.</t>
  </si>
  <si>
    <t>202_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</si>
</sst>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&quot;       квартал&quot;"/>
    <numFmt numFmtId="165" formatCode="0.00000"/>
    <numFmt numFmtId="166" formatCode="_-* #,##0.0000\ _₽_-;\-* #,##0.0000\ _₽_-;_-* &quot;-&quot;??\ _₽_-;_-@_-"/>
    <numFmt numFmtId="167" formatCode="_-* #,##0.00\ _₽_-;\-* #,##0.00\ _₽_-;_-* &quot;-&quot;\ _₽_-;_-@_-"/>
  </numFmts>
  <fonts count="21" x14ac:knownFonts="1">
    <font>
      <sz val="8"/>
      <name val="Arial"/>
      <family val="2"/>
    </font>
    <font>
      <sz val="14"/>
      <name val="Arial"/>
      <family val="2"/>
      <charset val="204"/>
    </font>
    <font>
      <sz val="14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sz val="14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8"/>
      <name val="Arial"/>
      <family val="2"/>
      <charset val="204"/>
    </font>
    <font>
      <b/>
      <sz val="14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" fillId="0" borderId="9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17" fillId="0" borderId="0" xfId="0" applyFont="1"/>
    <xf numFmtId="1" fontId="4" fillId="0" borderId="0" xfId="0" applyNumberFormat="1" applyFont="1" applyBorder="1" applyAlignment="1">
      <alignment horizontal="left" vertical="top"/>
    </xf>
    <xf numFmtId="0" fontId="18" fillId="0" borderId="0" xfId="0" applyNumberFormat="1" applyFont="1" applyBorder="1" applyAlignment="1">
      <alignment horizontal="center" vertical="top"/>
    </xf>
    <xf numFmtId="0" fontId="8" fillId="0" borderId="0" xfId="0" applyNumberFormat="1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/>
    <xf numFmtId="0" fontId="1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4" fontId="17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right" vertical="center" wrapText="1"/>
    </xf>
    <xf numFmtId="43" fontId="15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43" fontId="16" fillId="0" borderId="1" xfId="0" applyNumberFormat="1" applyFont="1" applyBorder="1" applyAlignment="1">
      <alignment horizontal="center" vertical="center"/>
    </xf>
    <xf numFmtId="43" fontId="6" fillId="3" borderId="1" xfId="0" applyNumberFormat="1" applyFont="1" applyFill="1" applyBorder="1" applyAlignment="1">
      <alignment horizontal="center" vertical="center"/>
    </xf>
    <xf numFmtId="43" fontId="20" fillId="0" borderId="1" xfId="0" applyNumberFormat="1" applyFont="1" applyBorder="1" applyAlignment="1">
      <alignment horizontal="center" vertical="center"/>
    </xf>
    <xf numFmtId="43" fontId="20" fillId="0" borderId="2" xfId="0" applyNumberFormat="1" applyFont="1" applyBorder="1" applyAlignment="1">
      <alignment horizontal="center" vertical="center"/>
    </xf>
    <xf numFmtId="43" fontId="16" fillId="0" borderId="2" xfId="0" applyNumberFormat="1" applyFont="1" applyBorder="1" applyAlignment="1">
      <alignment horizontal="center" vertical="center"/>
    </xf>
    <xf numFmtId="43" fontId="16" fillId="0" borderId="4" xfId="0" applyNumberFormat="1" applyFont="1" applyBorder="1" applyAlignment="1">
      <alignment horizontal="center" vertical="center"/>
    </xf>
    <xf numFmtId="43" fontId="15" fillId="0" borderId="4" xfId="0" applyNumberFormat="1" applyFont="1" applyBorder="1" applyAlignment="1">
      <alignment horizontal="center" vertical="center"/>
    </xf>
    <xf numFmtId="43" fontId="16" fillId="0" borderId="6" xfId="0" applyNumberFormat="1" applyFont="1" applyBorder="1" applyAlignment="1">
      <alignment horizontal="center" vertical="center"/>
    </xf>
    <xf numFmtId="43" fontId="20" fillId="0" borderId="9" xfId="0" applyNumberFormat="1" applyFont="1" applyBorder="1" applyAlignment="1">
      <alignment horizontal="center" vertical="center"/>
    </xf>
    <xf numFmtId="43" fontId="6" fillId="0" borderId="9" xfId="0" applyNumberFormat="1" applyFont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43" fontId="20" fillId="2" borderId="1" xfId="0" applyNumberFormat="1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43" fontId="15" fillId="3" borderId="1" xfId="0" applyNumberFormat="1" applyFont="1" applyFill="1" applyBorder="1" applyAlignment="1">
      <alignment horizontal="center" vertical="center"/>
    </xf>
    <xf numFmtId="167" fontId="20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 vertical="center"/>
    </xf>
    <xf numFmtId="167" fontId="16" fillId="0" borderId="2" xfId="0" applyNumberFormat="1" applyFont="1" applyBorder="1" applyAlignment="1">
      <alignment horizontal="center" vertical="center"/>
    </xf>
    <xf numFmtId="167" fontId="16" fillId="0" borderId="4" xfId="0" applyNumberFormat="1" applyFont="1" applyBorder="1" applyAlignment="1">
      <alignment horizontal="center" vertical="center"/>
    </xf>
    <xf numFmtId="167" fontId="15" fillId="0" borderId="4" xfId="0" applyNumberFormat="1" applyFont="1" applyBorder="1" applyAlignment="1">
      <alignment horizontal="center" vertical="center"/>
    </xf>
    <xf numFmtId="167" fontId="20" fillId="0" borderId="4" xfId="0" applyNumberFormat="1" applyFont="1" applyBorder="1" applyAlignment="1">
      <alignment horizontal="center" vertical="center"/>
    </xf>
    <xf numFmtId="167" fontId="20" fillId="0" borderId="6" xfId="0" applyNumberFormat="1" applyFont="1" applyBorder="1" applyAlignment="1">
      <alignment horizontal="center" vertical="center"/>
    </xf>
    <xf numFmtId="0" fontId="8" fillId="0" borderId="19" xfId="0" applyNumberFormat="1" applyFont="1" applyBorder="1" applyAlignment="1">
      <alignment horizontal="center" vertical="center"/>
    </xf>
    <xf numFmtId="43" fontId="16" fillId="0" borderId="19" xfId="0" applyNumberFormat="1" applyFont="1" applyBorder="1" applyAlignment="1">
      <alignment horizontal="center" vertical="center"/>
    </xf>
    <xf numFmtId="43" fontId="15" fillId="0" borderId="19" xfId="0" applyNumberFormat="1" applyFont="1" applyBorder="1" applyAlignment="1">
      <alignment horizontal="center" vertical="center"/>
    </xf>
    <xf numFmtId="43" fontId="16" fillId="0" borderId="20" xfId="0" applyNumberFormat="1" applyFont="1" applyBorder="1" applyAlignment="1">
      <alignment horizontal="center" vertical="center"/>
    </xf>
    <xf numFmtId="43" fontId="20" fillId="0" borderId="10" xfId="0" applyNumberFormat="1" applyFont="1" applyBorder="1" applyAlignment="1">
      <alignment horizontal="center" vertical="center"/>
    </xf>
    <xf numFmtId="43" fontId="20" fillId="2" borderId="2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0" fontId="1" fillId="0" borderId="18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8" fillId="0" borderId="19" xfId="0" applyNumberFormat="1" applyFont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horizontal="left" vertical="center"/>
    </xf>
    <xf numFmtId="0" fontId="8" fillId="0" borderId="1" xfId="0" applyNumberFormat="1" applyFont="1" applyBorder="1" applyAlignment="1">
      <alignment horizontal="center" vertical="center"/>
    </xf>
    <xf numFmtId="166" fontId="16" fillId="3" borderId="1" xfId="0" applyNumberFormat="1" applyFont="1" applyFill="1" applyBorder="1" applyAlignment="1">
      <alignment vertical="center"/>
    </xf>
    <xf numFmtId="0" fontId="13" fillId="3" borderId="21" xfId="0" applyNumberFormat="1" applyFont="1" applyFill="1" applyBorder="1" applyAlignment="1">
      <alignment horizontal="left" vertical="center" wrapText="1"/>
    </xf>
    <xf numFmtId="0" fontId="13" fillId="3" borderId="22" xfId="0" applyNumberFormat="1" applyFont="1" applyFill="1" applyBorder="1" applyAlignment="1">
      <alignment horizontal="left" vertical="center" wrapText="1"/>
    </xf>
    <xf numFmtId="0" fontId="13" fillId="3" borderId="2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/>
    </xf>
    <xf numFmtId="166" fontId="16" fillId="3" borderId="4" xfId="0" applyNumberFormat="1" applyFont="1" applyFill="1" applyBorder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166" fontId="16" fillId="0" borderId="5" xfId="0" applyNumberFormat="1" applyFont="1" applyFill="1" applyBorder="1" applyAlignment="1">
      <alignment vertical="center"/>
    </xf>
    <xf numFmtId="166" fontId="16" fillId="0" borderId="1" xfId="0" applyNumberFormat="1" applyFont="1" applyFill="1" applyBorder="1" applyAlignment="1">
      <alignment vertical="center"/>
    </xf>
    <xf numFmtId="166" fontId="16" fillId="0" borderId="9" xfId="0" applyNumberFormat="1" applyFont="1" applyFill="1" applyBorder="1" applyAlignment="1">
      <alignment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66" fontId="16" fillId="3" borderId="19" xfId="0" applyNumberFormat="1" applyFont="1" applyFill="1" applyBorder="1" applyAlignment="1">
      <alignment vertical="center"/>
    </xf>
    <xf numFmtId="0" fontId="1" fillId="0" borderId="10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AC86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1183821</xdr:colOff>
      <xdr:row>38</xdr:row>
      <xdr:rowOff>242207</xdr:rowOff>
    </xdr:from>
    <xdr:to>
      <xdr:col>19</xdr:col>
      <xdr:colOff>269420</xdr:colOff>
      <xdr:row>49</xdr:row>
      <xdr:rowOff>231321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5974785" y="9821636"/>
          <a:ext cx="6270171" cy="2683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 b="1">
              <a:latin typeface="Arial" panose="020B0604020202020204" pitchFamily="34" charset="0"/>
              <a:cs typeface="Arial" panose="020B0604020202020204" pitchFamily="34" charset="0"/>
            </a:rPr>
            <a:t>Потребитель:</a:t>
          </a:r>
        </a:p>
        <a:p>
          <a:endParaRPr lang="ru-RU" sz="1100"/>
        </a:p>
        <a:p>
          <a:r>
            <a:rPr lang="ru-RU" sz="1400" b="1">
              <a:latin typeface="Arial" panose="020B0604020202020204" pitchFamily="34" charset="0"/>
              <a:cs typeface="Arial" panose="020B0604020202020204" pitchFamily="34" charset="0"/>
            </a:rPr>
            <a:t>____________________</a:t>
          </a: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ru-RU" sz="14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Должность</a:t>
          </a:r>
          <a:endParaRPr lang="ru-RU" sz="140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ru-RU" sz="14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</a:t>
          </a:r>
          <a:endParaRPr lang="ru-RU" sz="140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ru-RU" sz="14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</a:t>
          </a:r>
          <a:endParaRPr lang="ru-RU" sz="140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ru-RU" sz="14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_________________________ ФИО</a:t>
          </a:r>
        </a:p>
        <a:p>
          <a:pPr>
            <a:spcAft>
              <a:spcPts val="0"/>
            </a:spcAft>
          </a:pPr>
          <a:endParaRPr lang="ru-RU" sz="140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r>
            <a:rPr lang="ru-RU" sz="1400">
              <a:latin typeface="Arial" panose="020B0604020202020204" pitchFamily="34" charset="0"/>
              <a:cs typeface="Arial" panose="020B0604020202020204" pitchFamily="34" charset="0"/>
            </a:rPr>
            <a:t>"______"____________ 20____г.</a:t>
          </a: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6</xdr:col>
      <xdr:colOff>933904</xdr:colOff>
      <xdr:row>51</xdr:row>
      <xdr:rowOff>131989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714500" y="10504714"/>
          <a:ext cx="5628368" cy="2975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 b="1">
              <a:latin typeface="Arial" panose="020B0604020202020204" pitchFamily="34" charset="0"/>
              <a:cs typeface="Arial" panose="020B0604020202020204" pitchFamily="34" charset="0"/>
            </a:rPr>
            <a:t>Гарантирующий поставщик:</a:t>
          </a:r>
        </a:p>
        <a:p>
          <a:endParaRPr lang="ru-RU" sz="1100"/>
        </a:p>
        <a:p>
          <a:r>
            <a:rPr lang="ru-RU" sz="1400" b="1">
              <a:latin typeface="Arial" panose="020B0604020202020204" pitchFamily="34" charset="0"/>
              <a:cs typeface="Arial" panose="020B0604020202020204" pitchFamily="34" charset="0"/>
            </a:rPr>
            <a:t>ООО "ЯГК"</a:t>
          </a: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u-RU" sz="1400">
              <a:latin typeface="Arial" panose="020B0604020202020204" pitchFamily="34" charset="0"/>
              <a:cs typeface="Arial" panose="020B0604020202020204" pitchFamily="34" charset="0"/>
            </a:rPr>
            <a:t>Заместитель генерального директора - главный инженер</a:t>
          </a:r>
        </a:p>
        <a:p>
          <a:r>
            <a:rPr lang="ru-RU" sz="1400" baseline="0">
              <a:latin typeface="Arial" panose="020B0604020202020204" pitchFamily="34" charset="0"/>
              <a:cs typeface="Arial" panose="020B0604020202020204" pitchFamily="34" charset="0"/>
            </a:rPr>
            <a:t>по доверенности №01-05/24 от 21.05.2024</a:t>
          </a: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u-RU" sz="1400">
              <a:latin typeface="Arial" panose="020B0604020202020204" pitchFamily="34" charset="0"/>
              <a:cs typeface="Arial" panose="020B0604020202020204" pitchFamily="34" charset="0"/>
            </a:rPr>
            <a:t>_____________________ С.Ю.</a:t>
          </a:r>
          <a:r>
            <a:rPr lang="ru-RU" sz="1400" baseline="0">
              <a:latin typeface="Arial" panose="020B0604020202020204" pitchFamily="34" charset="0"/>
              <a:cs typeface="Arial" panose="020B0604020202020204" pitchFamily="34" charset="0"/>
            </a:rPr>
            <a:t> Гаврилов</a:t>
          </a:r>
          <a:endParaRPr lang="ru-RU" sz="1400" b="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u-RU" sz="1400">
              <a:latin typeface="Arial" panose="020B0604020202020204" pitchFamily="34" charset="0"/>
              <a:cs typeface="Arial" panose="020B0604020202020204" pitchFamily="34" charset="0"/>
            </a:rPr>
            <a:t>"______"____________ 20____г.</a:t>
          </a:r>
        </a:p>
        <a:p>
          <a:endParaRPr lang="ru-RU" sz="14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V51"/>
  <sheetViews>
    <sheetView tabSelected="1" view="pageBreakPreview" zoomScale="70" zoomScaleNormal="70" zoomScaleSheetLayoutView="70" workbookViewId="0">
      <selection activeCell="F9" sqref="F9"/>
    </sheetView>
  </sheetViews>
  <sheetFormatPr defaultColWidth="10.33203125" defaultRowHeight="11.25" x14ac:dyDescent="0.2"/>
  <cols>
    <col min="1" max="1" width="8.5" style="36" customWidth="1"/>
    <col min="2" max="2" width="21.5" style="36" customWidth="1"/>
    <col min="3" max="3" width="19.1640625" style="36" customWidth="1"/>
    <col min="4" max="4" width="22.5" style="36" customWidth="1"/>
    <col min="5" max="5" width="17.6640625" style="37" customWidth="1"/>
    <col min="6" max="6" width="22.6640625" style="36" customWidth="1"/>
    <col min="7" max="22" width="20.83203125" style="36" customWidth="1"/>
    <col min="23" max="16384" width="10.33203125" style="16"/>
  </cols>
  <sheetData>
    <row r="1" spans="1:22" s="3" customFormat="1" ht="19.899999999999999" customHeight="1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R1" s="4"/>
      <c r="S1" s="4"/>
      <c r="T1" s="83" t="s">
        <v>0</v>
      </c>
      <c r="U1" s="83"/>
      <c r="V1" s="83"/>
    </row>
    <row r="2" spans="1:22" s="3" customFormat="1" ht="19.899999999999999" customHeight="1" x14ac:dyDescent="0.25">
      <c r="A2" s="1"/>
      <c r="B2" s="1"/>
      <c r="C2" s="1"/>
      <c r="D2" s="1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R2" s="6"/>
      <c r="S2" s="6"/>
      <c r="T2" s="90" t="s">
        <v>44</v>
      </c>
      <c r="U2" s="90"/>
      <c r="V2" s="90"/>
    </row>
    <row r="3" spans="1:22" s="3" customFormat="1" ht="19.899999999999999" customHeight="1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R3" s="4"/>
      <c r="S3" s="4"/>
      <c r="T3" s="83" t="s">
        <v>46</v>
      </c>
      <c r="U3" s="83"/>
      <c r="V3" s="83"/>
    </row>
    <row r="4" spans="1:22" s="3" customFormat="1" ht="19.899999999999999" customHeight="1" x14ac:dyDescent="0.25">
      <c r="A4" s="1"/>
      <c r="B4" s="1"/>
      <c r="C4" s="1"/>
      <c r="D4" s="1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7"/>
      <c r="T4" s="7"/>
      <c r="U4" s="7"/>
      <c r="V4" s="7"/>
    </row>
    <row r="5" spans="1:22" s="8" customFormat="1" ht="24" customHeight="1" x14ac:dyDescent="0.2">
      <c r="A5" s="96" t="s">
        <v>45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</row>
    <row r="6" spans="1:22" s="8" customFormat="1" ht="19.899999999999999" customHeight="1" thickBot="1" x14ac:dyDescent="0.3">
      <c r="A6" s="1"/>
      <c r="B6" s="1"/>
      <c r="C6" s="1"/>
      <c r="D6" s="1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s="9" customFormat="1" ht="19.899999999999999" customHeight="1" x14ac:dyDescent="0.2">
      <c r="A7" s="97" t="s">
        <v>1</v>
      </c>
      <c r="B7" s="101" t="s">
        <v>2</v>
      </c>
      <c r="C7" s="101"/>
      <c r="D7" s="101"/>
      <c r="E7" s="101"/>
      <c r="F7" s="102" t="s">
        <v>47</v>
      </c>
      <c r="G7" s="101" t="s">
        <v>43</v>
      </c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18"/>
    </row>
    <row r="8" spans="1:22" s="9" customFormat="1" ht="36" x14ac:dyDescent="0.2">
      <c r="A8" s="98"/>
      <c r="B8" s="42" t="s">
        <v>30</v>
      </c>
      <c r="C8" s="42" t="s">
        <v>34</v>
      </c>
      <c r="D8" s="106" t="s">
        <v>31</v>
      </c>
      <c r="E8" s="106"/>
      <c r="F8" s="103"/>
      <c r="G8" s="39" t="s">
        <v>3</v>
      </c>
      <c r="H8" s="39" t="s">
        <v>4</v>
      </c>
      <c r="I8" s="39" t="s">
        <v>5</v>
      </c>
      <c r="J8" s="43" t="s">
        <v>18</v>
      </c>
      <c r="K8" s="39" t="s">
        <v>6</v>
      </c>
      <c r="L8" s="39" t="s">
        <v>7</v>
      </c>
      <c r="M8" s="39" t="s">
        <v>8</v>
      </c>
      <c r="N8" s="43" t="s">
        <v>19</v>
      </c>
      <c r="O8" s="39" t="s">
        <v>9</v>
      </c>
      <c r="P8" s="39" t="s">
        <v>10</v>
      </c>
      <c r="Q8" s="39" t="s">
        <v>11</v>
      </c>
      <c r="R8" s="43" t="s">
        <v>20</v>
      </c>
      <c r="S8" s="39" t="s">
        <v>12</v>
      </c>
      <c r="T8" s="39" t="s">
        <v>13</v>
      </c>
      <c r="U8" s="39" t="s">
        <v>14</v>
      </c>
      <c r="V8" s="46" t="s">
        <v>21</v>
      </c>
    </row>
    <row r="9" spans="1:22" s="3" customFormat="1" ht="19.899999999999999" customHeight="1" x14ac:dyDescent="0.2">
      <c r="A9" s="47">
        <v>1</v>
      </c>
      <c r="B9" s="44">
        <v>2</v>
      </c>
      <c r="C9" s="44">
        <v>3</v>
      </c>
      <c r="D9" s="44">
        <v>4</v>
      </c>
      <c r="E9" s="45">
        <v>5</v>
      </c>
      <c r="F9" s="44">
        <v>6</v>
      </c>
      <c r="G9" s="44">
        <v>7</v>
      </c>
      <c r="H9" s="44">
        <v>8</v>
      </c>
      <c r="I9" s="44">
        <v>9</v>
      </c>
      <c r="J9" s="44">
        <v>10</v>
      </c>
      <c r="K9" s="44">
        <v>11</v>
      </c>
      <c r="L9" s="44">
        <v>12</v>
      </c>
      <c r="M9" s="44">
        <v>13</v>
      </c>
      <c r="N9" s="44">
        <v>14</v>
      </c>
      <c r="O9" s="44">
        <v>15</v>
      </c>
      <c r="P9" s="44">
        <v>16</v>
      </c>
      <c r="Q9" s="44">
        <v>17</v>
      </c>
      <c r="R9" s="44">
        <v>18</v>
      </c>
      <c r="S9" s="44">
        <v>19</v>
      </c>
      <c r="T9" s="44">
        <v>20</v>
      </c>
      <c r="U9" s="44">
        <v>21</v>
      </c>
      <c r="V9" s="48">
        <v>22</v>
      </c>
    </row>
    <row r="10" spans="1:22" s="11" customFormat="1" ht="19.899999999999999" customHeight="1" x14ac:dyDescent="0.2">
      <c r="A10" s="113" t="s">
        <v>15</v>
      </c>
      <c r="B10" s="109"/>
      <c r="C10" s="39" t="s">
        <v>16</v>
      </c>
      <c r="D10" s="120" t="s">
        <v>42</v>
      </c>
      <c r="E10" s="121"/>
      <c r="F10" s="64">
        <f>J10+N10+R10+V10</f>
        <v>0</v>
      </c>
      <c r="G10" s="65">
        <f>G13+G20+G27+G34</f>
        <v>0</v>
      </c>
      <c r="H10" s="65">
        <f>H13+H20+H27+H34</f>
        <v>0</v>
      </c>
      <c r="I10" s="65">
        <f t="shared" ref="I10" si="0">I13+I20+I27+I34</f>
        <v>0</v>
      </c>
      <c r="J10" s="64">
        <f>I10+H10+G10</f>
        <v>0</v>
      </c>
      <c r="K10" s="65">
        <f t="shared" ref="K10:M11" si="1">K13+K20+K27+K34</f>
        <v>0</v>
      </c>
      <c r="L10" s="65">
        <f t="shared" si="1"/>
        <v>0</v>
      </c>
      <c r="M10" s="65">
        <f t="shared" si="1"/>
        <v>0</v>
      </c>
      <c r="N10" s="64">
        <f>M10+L10+K10</f>
        <v>0</v>
      </c>
      <c r="O10" s="65">
        <f t="shared" ref="O10:Q11" si="2">O13+O20+O27+O34</f>
        <v>0</v>
      </c>
      <c r="P10" s="65">
        <f t="shared" si="2"/>
        <v>0</v>
      </c>
      <c r="Q10" s="65">
        <f t="shared" si="2"/>
        <v>0</v>
      </c>
      <c r="R10" s="64">
        <f>Q10+P10+O10</f>
        <v>0</v>
      </c>
      <c r="S10" s="65">
        <f>S13+S20+S27+S34</f>
        <v>0</v>
      </c>
      <c r="T10" s="65">
        <f t="shared" ref="T10" si="3">T13+T20+T27+T34</f>
        <v>0</v>
      </c>
      <c r="U10" s="65">
        <f>U13+U20+U27+U34</f>
        <v>0</v>
      </c>
      <c r="V10" s="66">
        <f>U10+T10+S10</f>
        <v>0</v>
      </c>
    </row>
    <row r="11" spans="1:22" s="13" customFormat="1" ht="19.899999999999999" customHeight="1" x14ac:dyDescent="0.2">
      <c r="A11" s="113"/>
      <c r="B11" s="109"/>
      <c r="C11" s="12" t="s">
        <v>17</v>
      </c>
      <c r="D11" s="122"/>
      <c r="E11" s="123"/>
      <c r="F11" s="64">
        <f>J11+N11+R11+V11</f>
        <v>0</v>
      </c>
      <c r="G11" s="67">
        <f>G14+G21+G28+G35</f>
        <v>0</v>
      </c>
      <c r="H11" s="67">
        <f>H14+H21+H28+H35</f>
        <v>0</v>
      </c>
      <c r="I11" s="67">
        <f t="shared" ref="I11" si="4">I14+I21+I28+I35</f>
        <v>0</v>
      </c>
      <c r="J11" s="68">
        <f>G11+H11+I11</f>
        <v>0</v>
      </c>
      <c r="K11" s="67">
        <f t="shared" si="1"/>
        <v>0</v>
      </c>
      <c r="L11" s="67">
        <f t="shared" si="1"/>
        <v>0</v>
      </c>
      <c r="M11" s="67">
        <f t="shared" si="1"/>
        <v>0</v>
      </c>
      <c r="N11" s="68">
        <f>K11+L11+M11</f>
        <v>0</v>
      </c>
      <c r="O11" s="67">
        <f t="shared" si="2"/>
        <v>0</v>
      </c>
      <c r="P11" s="67">
        <f t="shared" si="2"/>
        <v>0</v>
      </c>
      <c r="Q11" s="67">
        <f t="shared" si="2"/>
        <v>0</v>
      </c>
      <c r="R11" s="68">
        <f>O11+P11+Q11</f>
        <v>0</v>
      </c>
      <c r="S11" s="67">
        <f>S14+S21+S28+S35</f>
        <v>0</v>
      </c>
      <c r="T11" s="67">
        <f t="shared" ref="T11:U11" si="5">T14+T21+T28+T35</f>
        <v>0</v>
      </c>
      <c r="U11" s="67">
        <f t="shared" si="5"/>
        <v>0</v>
      </c>
      <c r="V11" s="69">
        <f>S11+T11+U11</f>
        <v>0</v>
      </c>
    </row>
    <row r="12" spans="1:22" s="13" customFormat="1" ht="19.899999999999999" customHeight="1" thickBot="1" x14ac:dyDescent="0.25">
      <c r="A12" s="114"/>
      <c r="B12" s="115"/>
      <c r="C12" s="49" t="s">
        <v>35</v>
      </c>
      <c r="D12" s="124"/>
      <c r="E12" s="125"/>
      <c r="F12" s="70">
        <f>J12+N12+R12+V12</f>
        <v>0</v>
      </c>
      <c r="G12" s="71">
        <f>G11*1.2</f>
        <v>0</v>
      </c>
      <c r="H12" s="71">
        <f>H11*1.2</f>
        <v>0</v>
      </c>
      <c r="I12" s="71">
        <f>I11*1.2</f>
        <v>0</v>
      </c>
      <c r="J12" s="72">
        <f>G12+H12+I12</f>
        <v>0</v>
      </c>
      <c r="K12" s="71">
        <f>K11*1.2</f>
        <v>0</v>
      </c>
      <c r="L12" s="71">
        <f>L11*1.2</f>
        <v>0</v>
      </c>
      <c r="M12" s="71">
        <f>M11*1.2</f>
        <v>0</v>
      </c>
      <c r="N12" s="72">
        <f>K12+L12+M12</f>
        <v>0</v>
      </c>
      <c r="O12" s="71">
        <f>O11*1.2</f>
        <v>0</v>
      </c>
      <c r="P12" s="71">
        <f>P11*1.2</f>
        <v>0</v>
      </c>
      <c r="Q12" s="71">
        <f>Q11*1.2</f>
        <v>0</v>
      </c>
      <c r="R12" s="72">
        <f>O12+P12+Q12</f>
        <v>0</v>
      </c>
      <c r="S12" s="71">
        <f>S11*1.2</f>
        <v>0</v>
      </c>
      <c r="T12" s="71">
        <f>T11*1.2</f>
        <v>0</v>
      </c>
      <c r="U12" s="71">
        <f>U11*1.2</f>
        <v>0</v>
      </c>
      <c r="V12" s="73">
        <f>S12+T12+U12</f>
        <v>0</v>
      </c>
    </row>
    <row r="13" spans="1:22" ht="19.899999999999999" customHeight="1" x14ac:dyDescent="0.2">
      <c r="A13" s="116" t="s">
        <v>22</v>
      </c>
      <c r="B13" s="87" t="s">
        <v>36</v>
      </c>
      <c r="C13" s="10" t="s">
        <v>16</v>
      </c>
      <c r="D13" s="119" t="s">
        <v>42</v>
      </c>
      <c r="E13" s="110">
        <f>IF(F13=0,0,F14/F13)</f>
        <v>0</v>
      </c>
      <c r="F13" s="58">
        <f>J13+N13+R13+V13</f>
        <v>0</v>
      </c>
      <c r="G13" s="59">
        <f t="shared" ref="G13:I14" si="6">G16+G18</f>
        <v>0</v>
      </c>
      <c r="H13" s="59">
        <f t="shared" si="6"/>
        <v>0</v>
      </c>
      <c r="I13" s="59">
        <f t="shared" si="6"/>
        <v>0</v>
      </c>
      <c r="J13" s="58">
        <f>G13+H13+I13</f>
        <v>0</v>
      </c>
      <c r="K13" s="59">
        <f t="shared" ref="K13:M14" si="7">K16+K18</f>
        <v>0</v>
      </c>
      <c r="L13" s="59">
        <f t="shared" si="7"/>
        <v>0</v>
      </c>
      <c r="M13" s="59">
        <f t="shared" si="7"/>
        <v>0</v>
      </c>
      <c r="N13" s="58">
        <f>K13+L13+M13</f>
        <v>0</v>
      </c>
      <c r="O13" s="59">
        <f>O16+O18</f>
        <v>0</v>
      </c>
      <c r="P13" s="59">
        <f t="shared" ref="P13:Q13" si="8">P16+P18</f>
        <v>0</v>
      </c>
      <c r="Q13" s="59">
        <f t="shared" si="8"/>
        <v>0</v>
      </c>
      <c r="R13" s="58">
        <f>O13+P13+Q13</f>
        <v>0</v>
      </c>
      <c r="S13" s="59">
        <f>S16+S18</f>
        <v>0</v>
      </c>
      <c r="T13" s="59">
        <f t="shared" ref="T13:U13" si="9">T16+T18</f>
        <v>0</v>
      </c>
      <c r="U13" s="59">
        <f t="shared" si="9"/>
        <v>0</v>
      </c>
      <c r="V13" s="58">
        <f>S13+T13+U13</f>
        <v>0</v>
      </c>
    </row>
    <row r="14" spans="1:22" ht="19.899999999999999" customHeight="1" x14ac:dyDescent="0.2">
      <c r="A14" s="105"/>
      <c r="B14" s="91"/>
      <c r="C14" s="39" t="s">
        <v>17</v>
      </c>
      <c r="D14" s="109"/>
      <c r="E14" s="111"/>
      <c r="F14" s="52">
        <f>J14+N14+R14+V14</f>
        <v>0</v>
      </c>
      <c r="G14" s="60">
        <f t="shared" si="6"/>
        <v>0</v>
      </c>
      <c r="H14" s="60">
        <f t="shared" si="6"/>
        <v>0</v>
      </c>
      <c r="I14" s="60">
        <f t="shared" si="6"/>
        <v>0</v>
      </c>
      <c r="J14" s="61">
        <f>G14+H14+I14</f>
        <v>0</v>
      </c>
      <c r="K14" s="60">
        <f t="shared" si="7"/>
        <v>0</v>
      </c>
      <c r="L14" s="60">
        <f t="shared" si="7"/>
        <v>0</v>
      </c>
      <c r="M14" s="60">
        <f t="shared" si="7"/>
        <v>0</v>
      </c>
      <c r="N14" s="61">
        <f>K14+L14+M14</f>
        <v>0</v>
      </c>
      <c r="O14" s="60">
        <f>O17+O19</f>
        <v>0</v>
      </c>
      <c r="P14" s="60">
        <f t="shared" ref="P14:Q14" si="10">P17+P19</f>
        <v>0</v>
      </c>
      <c r="Q14" s="60">
        <f t="shared" si="10"/>
        <v>0</v>
      </c>
      <c r="R14" s="61">
        <f>O14+P14+Q14</f>
        <v>0</v>
      </c>
      <c r="S14" s="60">
        <f>S17+S19</f>
        <v>0</v>
      </c>
      <c r="T14" s="60">
        <f t="shared" ref="T14:U14" si="11">T17+T19</f>
        <v>0</v>
      </c>
      <c r="U14" s="60">
        <f t="shared" si="11"/>
        <v>0</v>
      </c>
      <c r="V14" s="61">
        <f>S14+T14+U14</f>
        <v>0</v>
      </c>
    </row>
    <row r="15" spans="1:22" ht="19.899999999999999" customHeight="1" x14ac:dyDescent="0.2">
      <c r="A15" s="113" t="s">
        <v>23</v>
      </c>
      <c r="B15" s="100"/>
      <c r="C15" s="100"/>
      <c r="D15" s="100"/>
      <c r="E15" s="100"/>
      <c r="F15" s="40" t="s">
        <v>25</v>
      </c>
      <c r="G15" s="88"/>
      <c r="H15" s="88"/>
      <c r="I15" s="88"/>
      <c r="J15" s="88"/>
      <c r="K15" s="88"/>
      <c r="L15" s="88"/>
      <c r="M15" s="88"/>
      <c r="N15" s="40" t="s">
        <v>26</v>
      </c>
      <c r="O15" s="88"/>
      <c r="P15" s="88"/>
      <c r="Q15" s="88"/>
      <c r="R15" s="88"/>
      <c r="S15" s="88"/>
      <c r="T15" s="88"/>
      <c r="U15" s="88"/>
      <c r="V15" s="89"/>
    </row>
    <row r="16" spans="1:22" ht="19.899999999999999" customHeight="1" x14ac:dyDescent="0.2">
      <c r="A16" s="113"/>
      <c r="B16" s="91" t="s">
        <v>36</v>
      </c>
      <c r="C16" s="12" t="s">
        <v>16</v>
      </c>
      <c r="D16" s="91" t="s">
        <v>32</v>
      </c>
      <c r="E16" s="92"/>
      <c r="F16" s="50">
        <f>J16+N16</f>
        <v>0</v>
      </c>
      <c r="G16" s="51"/>
      <c r="H16" s="51"/>
      <c r="I16" s="51"/>
      <c r="J16" s="52">
        <f>I16+H16+G16</f>
        <v>0</v>
      </c>
      <c r="K16" s="51"/>
      <c r="L16" s="51"/>
      <c r="M16" s="51"/>
      <c r="N16" s="52">
        <f>M16+L16+K16</f>
        <v>0</v>
      </c>
      <c r="O16" s="62">
        <v>0</v>
      </c>
      <c r="P16" s="62">
        <v>0</v>
      </c>
      <c r="Q16" s="62">
        <v>0</v>
      </c>
      <c r="R16" s="52">
        <f>Q16+P16+O16</f>
        <v>0</v>
      </c>
      <c r="S16" s="62">
        <v>0</v>
      </c>
      <c r="T16" s="62">
        <v>0</v>
      </c>
      <c r="U16" s="62">
        <v>0</v>
      </c>
      <c r="V16" s="53">
        <f>U16+T16+S16</f>
        <v>0</v>
      </c>
    </row>
    <row r="17" spans="1:22" ht="19.899999999999999" customHeight="1" x14ac:dyDescent="0.2">
      <c r="A17" s="113"/>
      <c r="B17" s="91"/>
      <c r="C17" s="12" t="s">
        <v>17</v>
      </c>
      <c r="D17" s="91"/>
      <c r="E17" s="92"/>
      <c r="F17" s="50">
        <f>J17+N17</f>
        <v>0</v>
      </c>
      <c r="G17" s="41">
        <f>G16*$E16</f>
        <v>0</v>
      </c>
      <c r="H17" s="41">
        <f t="shared" ref="H17" si="12">H16*$E16</f>
        <v>0</v>
      </c>
      <c r="I17" s="41">
        <f t="shared" ref="I17" si="13">I16*$E16</f>
        <v>0</v>
      </c>
      <c r="J17" s="50">
        <f>I17+H17+G17</f>
        <v>0</v>
      </c>
      <c r="K17" s="41">
        <f>K16*$E16</f>
        <v>0</v>
      </c>
      <c r="L17" s="41">
        <f>L16*$E16</f>
        <v>0</v>
      </c>
      <c r="M17" s="41">
        <f t="shared" ref="M17" si="14">M16*$E16</f>
        <v>0</v>
      </c>
      <c r="N17" s="50">
        <f>M17+L17+K17</f>
        <v>0</v>
      </c>
      <c r="O17" s="41">
        <f>O16*$E16</f>
        <v>0</v>
      </c>
      <c r="P17" s="41">
        <f t="shared" ref="P17" si="15">P16*$E16</f>
        <v>0</v>
      </c>
      <c r="Q17" s="41">
        <f t="shared" ref="Q17" si="16">Q16*$E16</f>
        <v>0</v>
      </c>
      <c r="R17" s="50">
        <f>Q17+P17+O17</f>
        <v>0</v>
      </c>
      <c r="S17" s="41">
        <f>S16*$E16</f>
        <v>0</v>
      </c>
      <c r="T17" s="41">
        <f t="shared" ref="T17" si="17">T16*$E16</f>
        <v>0</v>
      </c>
      <c r="U17" s="41">
        <f t="shared" ref="U17" si="18">U16*$E16</f>
        <v>0</v>
      </c>
      <c r="V17" s="54">
        <f>U17+T17+S17</f>
        <v>0</v>
      </c>
    </row>
    <row r="18" spans="1:22" ht="19.899999999999999" customHeight="1" x14ac:dyDescent="0.2">
      <c r="A18" s="113"/>
      <c r="B18" s="91"/>
      <c r="C18" s="12" t="s">
        <v>16</v>
      </c>
      <c r="D18" s="91" t="s">
        <v>33</v>
      </c>
      <c r="E18" s="92"/>
      <c r="F18" s="50">
        <f>R18+V18</f>
        <v>0</v>
      </c>
      <c r="G18" s="41">
        <v>0</v>
      </c>
      <c r="H18" s="41">
        <v>0</v>
      </c>
      <c r="I18" s="41">
        <v>0</v>
      </c>
      <c r="J18" s="52">
        <f>I18+H18+G18</f>
        <v>0</v>
      </c>
      <c r="K18" s="41">
        <v>0</v>
      </c>
      <c r="L18" s="41">
        <v>0</v>
      </c>
      <c r="M18" s="41">
        <v>0</v>
      </c>
      <c r="N18" s="52">
        <f>M18+L18+K18</f>
        <v>0</v>
      </c>
      <c r="O18" s="51"/>
      <c r="P18" s="51"/>
      <c r="Q18" s="51"/>
      <c r="R18" s="52">
        <f>Q18+P18+O18</f>
        <v>0</v>
      </c>
      <c r="S18" s="63"/>
      <c r="T18" s="63"/>
      <c r="U18" s="63"/>
      <c r="V18" s="53">
        <f>U18+T18+S18</f>
        <v>0</v>
      </c>
    </row>
    <row r="19" spans="1:22" ht="19.899999999999999" customHeight="1" thickBot="1" x14ac:dyDescent="0.25">
      <c r="A19" s="114"/>
      <c r="B19" s="107"/>
      <c r="C19" s="15" t="s">
        <v>17</v>
      </c>
      <c r="D19" s="107"/>
      <c r="E19" s="108"/>
      <c r="F19" s="55">
        <f>R19+V19</f>
        <v>0</v>
      </c>
      <c r="G19" s="56">
        <f>G18*$E18</f>
        <v>0</v>
      </c>
      <c r="H19" s="56">
        <f>H18*$E18</f>
        <v>0</v>
      </c>
      <c r="I19" s="56">
        <f t="shared" ref="I19" si="19">I18*$E18</f>
        <v>0</v>
      </c>
      <c r="J19" s="55">
        <f>I19+H19+G19</f>
        <v>0</v>
      </c>
      <c r="K19" s="56">
        <f>K18*$E18</f>
        <v>0</v>
      </c>
      <c r="L19" s="56">
        <f>L18*$E18</f>
        <v>0</v>
      </c>
      <c r="M19" s="56">
        <f t="shared" ref="M19" si="20">M18*$E18</f>
        <v>0</v>
      </c>
      <c r="N19" s="55">
        <f>M19+L19+K19</f>
        <v>0</v>
      </c>
      <c r="O19" s="56">
        <f>O18*$E18</f>
        <v>0</v>
      </c>
      <c r="P19" s="56">
        <f t="shared" ref="P19" si="21">P18*$E18</f>
        <v>0</v>
      </c>
      <c r="Q19" s="56">
        <f t="shared" ref="Q19" si="22">Q18*$E18</f>
        <v>0</v>
      </c>
      <c r="R19" s="55">
        <f>Q19+P19+O19</f>
        <v>0</v>
      </c>
      <c r="S19" s="56">
        <f>S18*$E18</f>
        <v>0</v>
      </c>
      <c r="T19" s="56">
        <f t="shared" ref="T19" si="23">T18*$E18</f>
        <v>0</v>
      </c>
      <c r="U19" s="56">
        <f t="shared" ref="U19" si="24">U18*$E18</f>
        <v>0</v>
      </c>
      <c r="V19" s="57">
        <f>U19+T19+S19</f>
        <v>0</v>
      </c>
    </row>
    <row r="20" spans="1:22" ht="19.899999999999999" customHeight="1" x14ac:dyDescent="0.2">
      <c r="A20" s="104" t="s">
        <v>29</v>
      </c>
      <c r="B20" s="99" t="s">
        <v>41</v>
      </c>
      <c r="C20" s="14" t="s">
        <v>16</v>
      </c>
      <c r="D20" s="101" t="s">
        <v>42</v>
      </c>
      <c r="E20" s="110">
        <f>IF(F20=0,0,F21/F20)</f>
        <v>0</v>
      </c>
      <c r="F20" s="58">
        <f>J20+N20+R20+V20</f>
        <v>0</v>
      </c>
      <c r="G20" s="59">
        <f t="shared" ref="G20:I21" si="25">G23+G25</f>
        <v>0</v>
      </c>
      <c r="H20" s="59">
        <f t="shared" si="25"/>
        <v>0</v>
      </c>
      <c r="I20" s="59">
        <f t="shared" si="25"/>
        <v>0</v>
      </c>
      <c r="J20" s="58">
        <f>G20+H20+I20</f>
        <v>0</v>
      </c>
      <c r="K20" s="59">
        <f t="shared" ref="K20:M21" si="26">K23+K25</f>
        <v>0</v>
      </c>
      <c r="L20" s="59">
        <f t="shared" si="26"/>
        <v>0</v>
      </c>
      <c r="M20" s="59">
        <f t="shared" si="26"/>
        <v>0</v>
      </c>
      <c r="N20" s="58">
        <f>K20+L20+M20</f>
        <v>0</v>
      </c>
      <c r="O20" s="59">
        <f>O23+O25</f>
        <v>0</v>
      </c>
      <c r="P20" s="59">
        <f t="shared" ref="P20:Q20" si="27">P23+P25</f>
        <v>0</v>
      </c>
      <c r="Q20" s="59">
        <f t="shared" si="27"/>
        <v>0</v>
      </c>
      <c r="R20" s="58">
        <f>O20+P20+Q20</f>
        <v>0</v>
      </c>
      <c r="S20" s="59">
        <f>S23+S25</f>
        <v>0</v>
      </c>
      <c r="T20" s="59">
        <f t="shared" ref="T20:U20" si="28">T23+T25</f>
        <v>0</v>
      </c>
      <c r="U20" s="59">
        <f t="shared" si="28"/>
        <v>0</v>
      </c>
      <c r="V20" s="58">
        <f>S20+T20+U20</f>
        <v>0</v>
      </c>
    </row>
    <row r="21" spans="1:22" ht="19.899999999999999" customHeight="1" x14ac:dyDescent="0.2">
      <c r="A21" s="105"/>
      <c r="B21" s="91"/>
      <c r="C21" s="39" t="s">
        <v>17</v>
      </c>
      <c r="D21" s="109"/>
      <c r="E21" s="111"/>
      <c r="F21" s="52">
        <f>J21+N21+R21+V21</f>
        <v>0</v>
      </c>
      <c r="G21" s="60">
        <f t="shared" si="25"/>
        <v>0</v>
      </c>
      <c r="H21" s="60">
        <f t="shared" si="25"/>
        <v>0</v>
      </c>
      <c r="I21" s="60">
        <f t="shared" si="25"/>
        <v>0</v>
      </c>
      <c r="J21" s="61">
        <f>G21+H21+I21</f>
        <v>0</v>
      </c>
      <c r="K21" s="60">
        <f t="shared" si="26"/>
        <v>0</v>
      </c>
      <c r="L21" s="60">
        <f t="shared" si="26"/>
        <v>0</v>
      </c>
      <c r="M21" s="60">
        <f t="shared" si="26"/>
        <v>0</v>
      </c>
      <c r="N21" s="61">
        <f>K21+L21+M21</f>
        <v>0</v>
      </c>
      <c r="O21" s="60">
        <f>O24+O26</f>
        <v>0</v>
      </c>
      <c r="P21" s="60">
        <f t="shared" ref="P21:Q21" si="29">P24+P26</f>
        <v>0</v>
      </c>
      <c r="Q21" s="60">
        <f t="shared" si="29"/>
        <v>0</v>
      </c>
      <c r="R21" s="61">
        <f>O21+P21+Q21</f>
        <v>0</v>
      </c>
      <c r="S21" s="60">
        <f>S24+S26</f>
        <v>0</v>
      </c>
      <c r="T21" s="60">
        <f t="shared" ref="T21:U21" si="30">T24+T26</f>
        <v>0</v>
      </c>
      <c r="U21" s="60">
        <f t="shared" si="30"/>
        <v>0</v>
      </c>
      <c r="V21" s="61">
        <f>S21+T21+U21</f>
        <v>0</v>
      </c>
    </row>
    <row r="22" spans="1:22" ht="19.899999999999999" customHeight="1" x14ac:dyDescent="0.2">
      <c r="A22" s="113" t="s">
        <v>27</v>
      </c>
      <c r="B22" s="100"/>
      <c r="C22" s="100"/>
      <c r="D22" s="100"/>
      <c r="E22" s="100"/>
      <c r="F22" s="40" t="s">
        <v>25</v>
      </c>
      <c r="G22" s="88"/>
      <c r="H22" s="88"/>
      <c r="I22" s="88"/>
      <c r="J22" s="88"/>
      <c r="K22" s="88"/>
      <c r="L22" s="88"/>
      <c r="M22" s="88"/>
      <c r="N22" s="40" t="s">
        <v>26</v>
      </c>
      <c r="O22" s="88"/>
      <c r="P22" s="88"/>
      <c r="Q22" s="88"/>
      <c r="R22" s="88"/>
      <c r="S22" s="88"/>
      <c r="T22" s="88"/>
      <c r="U22" s="88"/>
      <c r="V22" s="89"/>
    </row>
    <row r="23" spans="1:22" ht="19.899999999999999" customHeight="1" x14ac:dyDescent="0.2">
      <c r="A23" s="113"/>
      <c r="B23" s="91" t="s">
        <v>41</v>
      </c>
      <c r="C23" s="12" t="s">
        <v>16</v>
      </c>
      <c r="D23" s="91" t="s">
        <v>32</v>
      </c>
      <c r="E23" s="92"/>
      <c r="F23" s="50">
        <f>J23+N23</f>
        <v>0</v>
      </c>
      <c r="G23" s="51"/>
      <c r="H23" s="51"/>
      <c r="I23" s="51"/>
      <c r="J23" s="52">
        <f>I23+H23+G23</f>
        <v>0</v>
      </c>
      <c r="K23" s="51"/>
      <c r="L23" s="51"/>
      <c r="M23" s="51"/>
      <c r="N23" s="52">
        <f>M23+L23+K23</f>
        <v>0</v>
      </c>
      <c r="O23" s="62">
        <v>0</v>
      </c>
      <c r="P23" s="62">
        <v>0</v>
      </c>
      <c r="Q23" s="62">
        <v>0</v>
      </c>
      <c r="R23" s="52">
        <f>Q23+P23+O23</f>
        <v>0</v>
      </c>
      <c r="S23" s="62">
        <v>0</v>
      </c>
      <c r="T23" s="62">
        <v>0</v>
      </c>
      <c r="U23" s="62">
        <v>0</v>
      </c>
      <c r="V23" s="53">
        <f>U23+T23+S23</f>
        <v>0</v>
      </c>
    </row>
    <row r="24" spans="1:22" ht="19.899999999999999" customHeight="1" x14ac:dyDescent="0.2">
      <c r="A24" s="113"/>
      <c r="B24" s="91"/>
      <c r="C24" s="12" t="s">
        <v>17</v>
      </c>
      <c r="D24" s="91"/>
      <c r="E24" s="92"/>
      <c r="F24" s="50">
        <f>J24+N24</f>
        <v>0</v>
      </c>
      <c r="G24" s="41">
        <f>G23*$E23</f>
        <v>0</v>
      </c>
      <c r="H24" s="41">
        <f>H23*$E23</f>
        <v>0</v>
      </c>
      <c r="I24" s="41">
        <f>I23*$E23</f>
        <v>0</v>
      </c>
      <c r="J24" s="50">
        <f>I24+H24+G24</f>
        <v>0</v>
      </c>
      <c r="K24" s="41">
        <f>K23*$E23</f>
        <v>0</v>
      </c>
      <c r="L24" s="41">
        <f>L23*$E23</f>
        <v>0</v>
      </c>
      <c r="M24" s="41">
        <f t="shared" ref="M24" si="31">M23*$E23</f>
        <v>0</v>
      </c>
      <c r="N24" s="50">
        <f>M24+L24+K24</f>
        <v>0</v>
      </c>
      <c r="O24" s="41">
        <f>O23*$E23</f>
        <v>0</v>
      </c>
      <c r="P24" s="41">
        <f t="shared" ref="P24" si="32">P23*$E23</f>
        <v>0</v>
      </c>
      <c r="Q24" s="41">
        <f t="shared" ref="Q24" si="33">Q23*$E23</f>
        <v>0</v>
      </c>
      <c r="R24" s="50">
        <f>Q24+P24+O24</f>
        <v>0</v>
      </c>
      <c r="S24" s="41">
        <f>S23*$E23</f>
        <v>0</v>
      </c>
      <c r="T24" s="41">
        <f t="shared" ref="T24" si="34">T23*$E23</f>
        <v>0</v>
      </c>
      <c r="U24" s="41">
        <f t="shared" ref="U24" si="35">U23*$E23</f>
        <v>0</v>
      </c>
      <c r="V24" s="54">
        <f>U24+T24+S24</f>
        <v>0</v>
      </c>
    </row>
    <row r="25" spans="1:22" ht="19.899999999999999" customHeight="1" x14ac:dyDescent="0.2">
      <c r="A25" s="113"/>
      <c r="B25" s="91"/>
      <c r="C25" s="12" t="s">
        <v>16</v>
      </c>
      <c r="D25" s="91" t="s">
        <v>33</v>
      </c>
      <c r="E25" s="92"/>
      <c r="F25" s="50">
        <f>R25+V25</f>
        <v>0</v>
      </c>
      <c r="G25" s="41">
        <v>0</v>
      </c>
      <c r="H25" s="41">
        <v>0</v>
      </c>
      <c r="I25" s="41">
        <v>0</v>
      </c>
      <c r="J25" s="52">
        <f>I25+H25+G25</f>
        <v>0</v>
      </c>
      <c r="K25" s="41">
        <v>0</v>
      </c>
      <c r="L25" s="41">
        <v>0</v>
      </c>
      <c r="M25" s="41">
        <v>0</v>
      </c>
      <c r="N25" s="52">
        <f>M25+L25+K25</f>
        <v>0</v>
      </c>
      <c r="O25" s="51"/>
      <c r="P25" s="51"/>
      <c r="Q25" s="51"/>
      <c r="R25" s="52">
        <f>Q25+P25+O25</f>
        <v>0</v>
      </c>
      <c r="S25" s="63"/>
      <c r="T25" s="63"/>
      <c r="U25" s="63"/>
      <c r="V25" s="53">
        <f>U25+T25+S25</f>
        <v>0</v>
      </c>
    </row>
    <row r="26" spans="1:22" ht="19.899999999999999" customHeight="1" thickBot="1" x14ac:dyDescent="0.25">
      <c r="A26" s="114"/>
      <c r="B26" s="107"/>
      <c r="C26" s="15" t="s">
        <v>17</v>
      </c>
      <c r="D26" s="107"/>
      <c r="E26" s="108"/>
      <c r="F26" s="55">
        <f>R26+V26</f>
        <v>0</v>
      </c>
      <c r="G26" s="56">
        <f>G25*$E25</f>
        <v>0</v>
      </c>
      <c r="H26" s="56">
        <f>H25*$E25</f>
        <v>0</v>
      </c>
      <c r="I26" s="56">
        <f>I25*$E25</f>
        <v>0</v>
      </c>
      <c r="J26" s="55">
        <f>I26+H26+G26</f>
        <v>0</v>
      </c>
      <c r="K26" s="56">
        <f>K25*$E25</f>
        <v>0</v>
      </c>
      <c r="L26" s="56">
        <f>L25*$E25</f>
        <v>0</v>
      </c>
      <c r="M26" s="56">
        <f t="shared" ref="M26" si="36">M25*$E25</f>
        <v>0</v>
      </c>
      <c r="N26" s="55">
        <f>M26+L26+K26</f>
        <v>0</v>
      </c>
      <c r="O26" s="56">
        <f>O25*$E25</f>
        <v>0</v>
      </c>
      <c r="P26" s="56">
        <f t="shared" ref="P26" si="37">P25*$E25</f>
        <v>0</v>
      </c>
      <c r="Q26" s="56">
        <f t="shared" ref="Q26" si="38">Q25*$E25</f>
        <v>0</v>
      </c>
      <c r="R26" s="55">
        <f>Q26+P26+O26</f>
        <v>0</v>
      </c>
      <c r="S26" s="56">
        <f>S25*$E25</f>
        <v>0</v>
      </c>
      <c r="T26" s="56">
        <f t="shared" ref="T26" si="39">T25*$E25</f>
        <v>0</v>
      </c>
      <c r="U26" s="56">
        <f t="shared" ref="U26" si="40">U25*$E25</f>
        <v>0</v>
      </c>
      <c r="V26" s="57">
        <f>U26+T26+S26</f>
        <v>0</v>
      </c>
    </row>
    <row r="27" spans="1:22" ht="19.899999999999999" customHeight="1" x14ac:dyDescent="0.2">
      <c r="A27" s="104" t="s">
        <v>37</v>
      </c>
      <c r="B27" s="99" t="s">
        <v>24</v>
      </c>
      <c r="C27" s="14" t="s">
        <v>16</v>
      </c>
      <c r="D27" s="101" t="s">
        <v>42</v>
      </c>
      <c r="E27" s="110">
        <f>IF(F27=0,0,F28/F27)</f>
        <v>0</v>
      </c>
      <c r="F27" s="58">
        <f>J27+N27+R27+V27</f>
        <v>0</v>
      </c>
      <c r="G27" s="59">
        <f t="shared" ref="G27:I28" si="41">G30+G32</f>
        <v>0</v>
      </c>
      <c r="H27" s="59">
        <f t="shared" si="41"/>
        <v>0</v>
      </c>
      <c r="I27" s="59">
        <f t="shared" si="41"/>
        <v>0</v>
      </c>
      <c r="J27" s="58">
        <f>G27+H27+I27</f>
        <v>0</v>
      </c>
      <c r="K27" s="59">
        <f t="shared" ref="K27:M28" si="42">K30+K32</f>
        <v>0</v>
      </c>
      <c r="L27" s="59">
        <f t="shared" si="42"/>
        <v>0</v>
      </c>
      <c r="M27" s="59">
        <f t="shared" si="42"/>
        <v>0</v>
      </c>
      <c r="N27" s="58">
        <f>K27+L27+M27</f>
        <v>0</v>
      </c>
      <c r="O27" s="59">
        <f>O30+O32</f>
        <v>0</v>
      </c>
      <c r="P27" s="59">
        <f t="shared" ref="P27:Q27" si="43">P30+P32</f>
        <v>0</v>
      </c>
      <c r="Q27" s="59">
        <f t="shared" si="43"/>
        <v>0</v>
      </c>
      <c r="R27" s="58">
        <f>O27+P27+Q27</f>
        <v>0</v>
      </c>
      <c r="S27" s="59">
        <f>S30+S32</f>
        <v>0</v>
      </c>
      <c r="T27" s="59">
        <f t="shared" ref="T27:U27" si="44">T30+T32</f>
        <v>0</v>
      </c>
      <c r="U27" s="59">
        <f t="shared" si="44"/>
        <v>0</v>
      </c>
      <c r="V27" s="58">
        <f>S27+T27+U27</f>
        <v>0</v>
      </c>
    </row>
    <row r="28" spans="1:22" ht="19.899999999999999" customHeight="1" x14ac:dyDescent="0.2">
      <c r="A28" s="105"/>
      <c r="B28" s="91"/>
      <c r="C28" s="39" t="s">
        <v>17</v>
      </c>
      <c r="D28" s="109"/>
      <c r="E28" s="111"/>
      <c r="F28" s="52">
        <f>J28+N28+R28+V28</f>
        <v>0</v>
      </c>
      <c r="G28" s="60">
        <f t="shared" si="41"/>
        <v>0</v>
      </c>
      <c r="H28" s="60">
        <f t="shared" si="41"/>
        <v>0</v>
      </c>
      <c r="I28" s="60">
        <f t="shared" si="41"/>
        <v>0</v>
      </c>
      <c r="J28" s="61">
        <f>G28+H28+I28</f>
        <v>0</v>
      </c>
      <c r="K28" s="60">
        <f t="shared" si="42"/>
        <v>0</v>
      </c>
      <c r="L28" s="60">
        <f t="shared" si="42"/>
        <v>0</v>
      </c>
      <c r="M28" s="60">
        <f t="shared" si="42"/>
        <v>0</v>
      </c>
      <c r="N28" s="61">
        <f>K28+L28+M28</f>
        <v>0</v>
      </c>
      <c r="O28" s="60">
        <f>O31+O33</f>
        <v>0</v>
      </c>
      <c r="P28" s="60">
        <f t="shared" ref="P28:Q28" si="45">P31+P33</f>
        <v>0</v>
      </c>
      <c r="Q28" s="60">
        <f t="shared" si="45"/>
        <v>0</v>
      </c>
      <c r="R28" s="61">
        <f>O28+P28+Q28</f>
        <v>0</v>
      </c>
      <c r="S28" s="60">
        <f>S31+S33</f>
        <v>0</v>
      </c>
      <c r="T28" s="60">
        <f t="shared" ref="T28:U28" si="46">T31+T33</f>
        <v>0</v>
      </c>
      <c r="U28" s="60">
        <f t="shared" si="46"/>
        <v>0</v>
      </c>
      <c r="V28" s="61">
        <f>S28+T28+U28</f>
        <v>0</v>
      </c>
    </row>
    <row r="29" spans="1:22" ht="19.899999999999999" customHeight="1" x14ac:dyDescent="0.2">
      <c r="A29" s="113" t="s">
        <v>38</v>
      </c>
      <c r="B29" s="100"/>
      <c r="C29" s="100"/>
      <c r="D29" s="100"/>
      <c r="E29" s="100"/>
      <c r="F29" s="40" t="s">
        <v>25</v>
      </c>
      <c r="G29" s="88"/>
      <c r="H29" s="88"/>
      <c r="I29" s="88"/>
      <c r="J29" s="88"/>
      <c r="K29" s="88"/>
      <c r="L29" s="88"/>
      <c r="M29" s="88"/>
      <c r="N29" s="40" t="s">
        <v>26</v>
      </c>
      <c r="O29" s="88"/>
      <c r="P29" s="88"/>
      <c r="Q29" s="88"/>
      <c r="R29" s="88"/>
      <c r="S29" s="88"/>
      <c r="T29" s="88"/>
      <c r="U29" s="88"/>
      <c r="V29" s="89"/>
    </row>
    <row r="30" spans="1:22" ht="19.899999999999999" customHeight="1" x14ac:dyDescent="0.2">
      <c r="A30" s="113"/>
      <c r="B30" s="91" t="s">
        <v>24</v>
      </c>
      <c r="C30" s="12" t="s">
        <v>16</v>
      </c>
      <c r="D30" s="91" t="s">
        <v>32</v>
      </c>
      <c r="E30" s="92"/>
      <c r="F30" s="50">
        <f>J30+N30</f>
        <v>0</v>
      </c>
      <c r="G30" s="51"/>
      <c r="H30" s="51"/>
      <c r="I30" s="51"/>
      <c r="J30" s="52">
        <f>I30+H30+G30</f>
        <v>0</v>
      </c>
      <c r="K30" s="51"/>
      <c r="L30" s="51"/>
      <c r="M30" s="51"/>
      <c r="N30" s="52">
        <f>M30+L30+K30</f>
        <v>0</v>
      </c>
      <c r="O30" s="62">
        <v>0</v>
      </c>
      <c r="P30" s="62">
        <v>0</v>
      </c>
      <c r="Q30" s="62">
        <v>0</v>
      </c>
      <c r="R30" s="52">
        <f>Q30+P30+O30</f>
        <v>0</v>
      </c>
      <c r="S30" s="62">
        <v>0</v>
      </c>
      <c r="T30" s="62">
        <v>0</v>
      </c>
      <c r="U30" s="62">
        <v>0</v>
      </c>
      <c r="V30" s="53">
        <f>U30+T30+S30</f>
        <v>0</v>
      </c>
    </row>
    <row r="31" spans="1:22" ht="19.899999999999999" customHeight="1" x14ac:dyDescent="0.2">
      <c r="A31" s="113"/>
      <c r="B31" s="91"/>
      <c r="C31" s="12" t="s">
        <v>17</v>
      </c>
      <c r="D31" s="91"/>
      <c r="E31" s="92"/>
      <c r="F31" s="50">
        <f>J31+N31</f>
        <v>0</v>
      </c>
      <c r="G31" s="41">
        <f>G30*$E30</f>
        <v>0</v>
      </c>
      <c r="H31" s="41">
        <f>H30*$E30</f>
        <v>0</v>
      </c>
      <c r="I31" s="41">
        <f>I30*$E30</f>
        <v>0</v>
      </c>
      <c r="J31" s="50">
        <f>I31+H31+G31</f>
        <v>0</v>
      </c>
      <c r="K31" s="41">
        <f>K30*$E30</f>
        <v>0</v>
      </c>
      <c r="L31" s="41">
        <f>L30*$E30</f>
        <v>0</v>
      </c>
      <c r="M31" s="41">
        <f>M30*$E30</f>
        <v>0</v>
      </c>
      <c r="N31" s="50">
        <f>M31+L31+K31</f>
        <v>0</v>
      </c>
      <c r="O31" s="41">
        <f>O30*$E30</f>
        <v>0</v>
      </c>
      <c r="P31" s="41">
        <f>P30*$E30</f>
        <v>0</v>
      </c>
      <c r="Q31" s="41">
        <f>Q30*$E30</f>
        <v>0</v>
      </c>
      <c r="R31" s="50">
        <f>Q31+P31+O31</f>
        <v>0</v>
      </c>
      <c r="S31" s="41">
        <f>S30*$E30</f>
        <v>0</v>
      </c>
      <c r="T31" s="41">
        <f t="shared" ref="T31" si="47">T30*$E30</f>
        <v>0</v>
      </c>
      <c r="U31" s="41">
        <f t="shared" ref="U31" si="48">U30*$E30</f>
        <v>0</v>
      </c>
      <c r="V31" s="54">
        <f>U31+T31+S31</f>
        <v>0</v>
      </c>
    </row>
    <row r="32" spans="1:22" ht="19.899999999999999" customHeight="1" x14ac:dyDescent="0.2">
      <c r="A32" s="113"/>
      <c r="B32" s="91"/>
      <c r="C32" s="12" t="s">
        <v>16</v>
      </c>
      <c r="D32" s="91" t="s">
        <v>33</v>
      </c>
      <c r="E32" s="92"/>
      <c r="F32" s="50">
        <f>R32+V32</f>
        <v>0</v>
      </c>
      <c r="G32" s="41">
        <v>0</v>
      </c>
      <c r="H32" s="41">
        <v>0</v>
      </c>
      <c r="I32" s="41">
        <v>0</v>
      </c>
      <c r="J32" s="52">
        <f>I32+H32+G32</f>
        <v>0</v>
      </c>
      <c r="K32" s="41">
        <v>0</v>
      </c>
      <c r="L32" s="41">
        <v>0</v>
      </c>
      <c r="M32" s="41">
        <v>0</v>
      </c>
      <c r="N32" s="52">
        <f>M32+L32+K32</f>
        <v>0</v>
      </c>
      <c r="O32" s="51"/>
      <c r="P32" s="51"/>
      <c r="Q32" s="51"/>
      <c r="R32" s="52">
        <f>Q32+P32+O32</f>
        <v>0</v>
      </c>
      <c r="S32" s="63"/>
      <c r="T32" s="63"/>
      <c r="U32" s="63"/>
      <c r="V32" s="53">
        <f>U32+T32+S32</f>
        <v>0</v>
      </c>
    </row>
    <row r="33" spans="1:22" ht="19.899999999999999" customHeight="1" thickBot="1" x14ac:dyDescent="0.25">
      <c r="A33" s="84"/>
      <c r="B33" s="86"/>
      <c r="C33" s="74" t="s">
        <v>17</v>
      </c>
      <c r="D33" s="86"/>
      <c r="E33" s="117"/>
      <c r="F33" s="75">
        <f>R33+V33</f>
        <v>0</v>
      </c>
      <c r="G33" s="76">
        <f>G32*$E32</f>
        <v>0</v>
      </c>
      <c r="H33" s="76">
        <f>H32*$E32</f>
        <v>0</v>
      </c>
      <c r="I33" s="76">
        <f>I32*$E32</f>
        <v>0</v>
      </c>
      <c r="J33" s="75">
        <f>I33+H33+G33</f>
        <v>0</v>
      </c>
      <c r="K33" s="76">
        <f>K32*$E32</f>
        <v>0</v>
      </c>
      <c r="L33" s="76">
        <f>L32*$E32</f>
        <v>0</v>
      </c>
      <c r="M33" s="76">
        <f>M32*$E32</f>
        <v>0</v>
      </c>
      <c r="N33" s="75">
        <f>M33+L33+K33</f>
        <v>0</v>
      </c>
      <c r="O33" s="76">
        <f>O32*$E32</f>
        <v>0</v>
      </c>
      <c r="P33" s="76">
        <f>P32*$E32</f>
        <v>0</v>
      </c>
      <c r="Q33" s="76">
        <f t="shared" ref="Q33" si="49">Q32*$E32</f>
        <v>0</v>
      </c>
      <c r="R33" s="75">
        <f>Q33+P33+O33</f>
        <v>0</v>
      </c>
      <c r="S33" s="76">
        <f>S32*$E32</f>
        <v>0</v>
      </c>
      <c r="T33" s="76">
        <f t="shared" ref="T33" si="50">T32*$E32</f>
        <v>0</v>
      </c>
      <c r="U33" s="76">
        <f>U32*$E32</f>
        <v>0</v>
      </c>
      <c r="V33" s="77">
        <f>U33+T33+S33</f>
        <v>0</v>
      </c>
    </row>
    <row r="34" spans="1:22" ht="19.899999999999999" customHeight="1" x14ac:dyDescent="0.2">
      <c r="A34" s="104" t="s">
        <v>39</v>
      </c>
      <c r="B34" s="99" t="s">
        <v>28</v>
      </c>
      <c r="C34" s="81" t="s">
        <v>16</v>
      </c>
      <c r="D34" s="101" t="s">
        <v>42</v>
      </c>
      <c r="E34" s="112">
        <f>IF(F34=0,0,F35/F34)</f>
        <v>0</v>
      </c>
      <c r="F34" s="58">
        <f>J34+N34+R34+V34</f>
        <v>0</v>
      </c>
      <c r="G34" s="59">
        <f>G37</f>
        <v>0</v>
      </c>
      <c r="H34" s="59">
        <f t="shared" ref="H34:I34" si="51">H37</f>
        <v>0</v>
      </c>
      <c r="I34" s="59">
        <f t="shared" si="51"/>
        <v>0</v>
      </c>
      <c r="J34" s="58">
        <f>G34+H34+I34</f>
        <v>0</v>
      </c>
      <c r="K34" s="59">
        <f>K37</f>
        <v>0</v>
      </c>
      <c r="L34" s="59">
        <f t="shared" ref="L34:M34" si="52">L37</f>
        <v>0</v>
      </c>
      <c r="M34" s="59">
        <f t="shared" si="52"/>
        <v>0</v>
      </c>
      <c r="N34" s="58">
        <f>K34+L34+M34</f>
        <v>0</v>
      </c>
      <c r="O34" s="59">
        <f>O37</f>
        <v>0</v>
      </c>
      <c r="P34" s="59">
        <f t="shared" ref="P34:Q34" si="53">P37</f>
        <v>0</v>
      </c>
      <c r="Q34" s="59">
        <f t="shared" si="53"/>
        <v>0</v>
      </c>
      <c r="R34" s="58">
        <f>O34+P34+Q34</f>
        <v>0</v>
      </c>
      <c r="S34" s="59"/>
      <c r="T34" s="59"/>
      <c r="U34" s="59"/>
      <c r="V34" s="78">
        <f>S34+T34+U34</f>
        <v>0</v>
      </c>
    </row>
    <row r="35" spans="1:22" ht="19.899999999999999" customHeight="1" x14ac:dyDescent="0.2">
      <c r="A35" s="105"/>
      <c r="B35" s="91"/>
      <c r="C35" s="82" t="s">
        <v>17</v>
      </c>
      <c r="D35" s="109"/>
      <c r="E35" s="111"/>
      <c r="F35" s="52">
        <f>J35+N35+R35+V35</f>
        <v>0</v>
      </c>
      <c r="G35" s="60">
        <f>G38</f>
        <v>0</v>
      </c>
      <c r="H35" s="60">
        <f t="shared" ref="H35:I35" si="54">H38</f>
        <v>0</v>
      </c>
      <c r="I35" s="60">
        <f t="shared" si="54"/>
        <v>0</v>
      </c>
      <c r="J35" s="61">
        <f>G35+H35+I35</f>
        <v>0</v>
      </c>
      <c r="K35" s="60">
        <f>K38</f>
        <v>0</v>
      </c>
      <c r="L35" s="60">
        <f t="shared" ref="L35:M35" si="55">L38</f>
        <v>0</v>
      </c>
      <c r="M35" s="60">
        <f t="shared" si="55"/>
        <v>0</v>
      </c>
      <c r="N35" s="61">
        <f>K35+L35+M35</f>
        <v>0</v>
      </c>
      <c r="O35" s="60">
        <f>O38</f>
        <v>0</v>
      </c>
      <c r="P35" s="60">
        <f t="shared" ref="P35:Q35" si="56">P38</f>
        <v>0</v>
      </c>
      <c r="Q35" s="60">
        <f t="shared" si="56"/>
        <v>0</v>
      </c>
      <c r="R35" s="61">
        <f>O35+P35+Q35</f>
        <v>0</v>
      </c>
      <c r="S35" s="60"/>
      <c r="T35" s="60"/>
      <c r="U35" s="60"/>
      <c r="V35" s="79">
        <f>S35+T35+U35</f>
        <v>0</v>
      </c>
    </row>
    <row r="36" spans="1:22" ht="19.899999999999999" customHeight="1" x14ac:dyDescent="0.2">
      <c r="A36" s="93"/>
      <c r="B36" s="94"/>
      <c r="C36" s="94"/>
      <c r="D36" s="94"/>
      <c r="E36" s="95"/>
      <c r="F36" s="40" t="s">
        <v>25</v>
      </c>
      <c r="G36" s="88"/>
      <c r="H36" s="88"/>
      <c r="I36" s="88"/>
      <c r="J36" s="88"/>
      <c r="K36" s="88"/>
      <c r="L36" s="88"/>
      <c r="M36" s="88"/>
      <c r="N36" s="40" t="s">
        <v>26</v>
      </c>
      <c r="O36" s="88"/>
      <c r="P36" s="88"/>
      <c r="Q36" s="88"/>
      <c r="R36" s="88"/>
      <c r="S36" s="88"/>
      <c r="T36" s="88"/>
      <c r="U36" s="88"/>
      <c r="V36" s="89"/>
    </row>
    <row r="37" spans="1:22" ht="19.899999999999999" customHeight="1" x14ac:dyDescent="0.2">
      <c r="A37" s="84" t="s">
        <v>40</v>
      </c>
      <c r="B37" s="86" t="s">
        <v>28</v>
      </c>
      <c r="C37" s="80" t="s">
        <v>16</v>
      </c>
      <c r="D37" s="91" t="s">
        <v>42</v>
      </c>
      <c r="E37" s="92"/>
      <c r="F37" s="50">
        <f>J37+N37+R37+V37</f>
        <v>0</v>
      </c>
      <c r="G37" s="51">
        <v>0</v>
      </c>
      <c r="H37" s="51">
        <v>0</v>
      </c>
      <c r="I37" s="51">
        <v>0</v>
      </c>
      <c r="J37" s="52">
        <f>I37+H37+G37</f>
        <v>0</v>
      </c>
      <c r="K37" s="51">
        <v>0</v>
      </c>
      <c r="L37" s="51">
        <v>0</v>
      </c>
      <c r="M37" s="51"/>
      <c r="N37" s="52">
        <f>M37+L37+K37</f>
        <v>0</v>
      </c>
      <c r="O37" s="62"/>
      <c r="P37" s="62"/>
      <c r="Q37" s="62"/>
      <c r="R37" s="52">
        <f>Q37+P37+O37</f>
        <v>0</v>
      </c>
      <c r="S37" s="62"/>
      <c r="T37" s="62"/>
      <c r="U37" s="62"/>
      <c r="V37" s="53">
        <f>U37+T37+S37</f>
        <v>0</v>
      </c>
    </row>
    <row r="38" spans="1:22" ht="19.899999999999999" customHeight="1" x14ac:dyDescent="0.2">
      <c r="A38" s="85"/>
      <c r="B38" s="87"/>
      <c r="C38" s="80" t="s">
        <v>17</v>
      </c>
      <c r="D38" s="91"/>
      <c r="E38" s="92"/>
      <c r="F38" s="50">
        <f>J38+N38</f>
        <v>0</v>
      </c>
      <c r="G38" s="41">
        <f>G37*$E37</f>
        <v>0</v>
      </c>
      <c r="H38" s="41">
        <f t="shared" ref="H38:I38" si="57">H37*$E37</f>
        <v>0</v>
      </c>
      <c r="I38" s="41">
        <f t="shared" si="57"/>
        <v>0</v>
      </c>
      <c r="J38" s="50">
        <f>I38+H38+G38</f>
        <v>0</v>
      </c>
      <c r="K38" s="41">
        <f>K37*$E37</f>
        <v>0</v>
      </c>
      <c r="L38" s="41">
        <f>L37*$E37</f>
        <v>0</v>
      </c>
      <c r="M38" s="41">
        <f t="shared" ref="M38" si="58">M37*$E37</f>
        <v>0</v>
      </c>
      <c r="N38" s="50">
        <f>M38+L38+K38</f>
        <v>0</v>
      </c>
      <c r="O38" s="41">
        <f>O37*$E37</f>
        <v>0</v>
      </c>
      <c r="P38" s="41">
        <f t="shared" ref="P38:Q38" si="59">P37*$E37</f>
        <v>0</v>
      </c>
      <c r="Q38" s="41">
        <f t="shared" si="59"/>
        <v>0</v>
      </c>
      <c r="R38" s="50">
        <f>Q38+P38+O38</f>
        <v>0</v>
      </c>
      <c r="S38" s="41">
        <f>S37*$E37</f>
        <v>0</v>
      </c>
      <c r="T38" s="41">
        <f t="shared" ref="T38:U38" si="60">T37*$E37</f>
        <v>0</v>
      </c>
      <c r="U38" s="41">
        <f t="shared" si="60"/>
        <v>0</v>
      </c>
      <c r="V38" s="54">
        <f>U38+T38+S38</f>
        <v>0</v>
      </c>
    </row>
    <row r="39" spans="1:22" ht="19.899999999999999" customHeight="1" x14ac:dyDescent="0.2">
      <c r="A39" s="17"/>
      <c r="B39" s="18"/>
      <c r="C39" s="19"/>
      <c r="D39" s="19"/>
      <c r="E39" s="20"/>
      <c r="F39" s="21"/>
      <c r="G39" s="22"/>
      <c r="H39" s="22"/>
      <c r="I39" s="22"/>
      <c r="J39" s="23"/>
      <c r="K39" s="22"/>
      <c r="L39" s="22"/>
      <c r="M39" s="22"/>
      <c r="N39" s="23"/>
      <c r="O39" s="22"/>
      <c r="P39" s="22"/>
      <c r="Q39" s="22"/>
      <c r="R39" s="23"/>
      <c r="S39" s="22"/>
      <c r="T39" s="22"/>
      <c r="U39" s="22"/>
      <c r="V39" s="23"/>
    </row>
    <row r="40" spans="1:22" ht="19.899999999999999" customHeight="1" x14ac:dyDescent="0.25">
      <c r="A40" s="1"/>
      <c r="B40" s="24"/>
      <c r="C40" s="24"/>
      <c r="D40" s="24"/>
      <c r="E40" s="25"/>
      <c r="F40" s="25"/>
      <c r="G40" s="25"/>
      <c r="H40" s="25"/>
      <c r="I40" s="25"/>
      <c r="J40" s="1"/>
      <c r="K40" s="1"/>
      <c r="L40" s="1"/>
      <c r="M40" s="1"/>
      <c r="N40" s="1"/>
      <c r="O40" s="4"/>
      <c r="P40" s="6"/>
      <c r="Q40" s="6"/>
      <c r="R40" s="6"/>
      <c r="S40" s="6"/>
      <c r="T40" s="6"/>
      <c r="U40" s="6"/>
      <c r="V40" s="1"/>
    </row>
    <row r="41" spans="1:22" ht="19.899999999999999" customHeight="1" x14ac:dyDescent="0.25">
      <c r="A41" s="1"/>
      <c r="B41" s="24"/>
      <c r="C41" s="1"/>
      <c r="D41" s="1"/>
      <c r="E41" s="25"/>
      <c r="F41" s="25"/>
      <c r="G41" s="25"/>
      <c r="H41" s="25"/>
      <c r="I41" s="1"/>
      <c r="J41" s="1"/>
      <c r="K41" s="1"/>
      <c r="L41" s="1"/>
      <c r="M41" s="1"/>
      <c r="N41" s="1"/>
      <c r="O41" s="26"/>
      <c r="P41" s="27"/>
      <c r="Q41" s="27"/>
      <c r="R41" s="27"/>
      <c r="S41" s="27"/>
      <c r="T41" s="27"/>
      <c r="U41" s="27"/>
      <c r="V41" s="1"/>
    </row>
    <row r="42" spans="1:22" ht="19.899999999999999" customHeight="1" x14ac:dyDescent="0.25">
      <c r="A42" s="1"/>
      <c r="B42" s="28"/>
      <c r="C42" s="28"/>
      <c r="D42" s="28"/>
      <c r="E42" s="25"/>
      <c r="F42" s="25"/>
      <c r="G42" s="25"/>
      <c r="H42" s="25"/>
      <c r="I42" s="28"/>
      <c r="J42" s="28"/>
      <c r="K42" s="28"/>
      <c r="L42" s="1"/>
      <c r="M42" s="1"/>
      <c r="N42" s="1"/>
      <c r="O42" s="29"/>
      <c r="P42" s="28"/>
      <c r="Q42" s="28"/>
      <c r="R42" s="28"/>
      <c r="S42" s="28"/>
      <c r="T42" s="28"/>
      <c r="U42" s="28"/>
      <c r="V42" s="1"/>
    </row>
    <row r="43" spans="1:22" ht="19.899999999999999" customHeight="1" x14ac:dyDescent="0.25">
      <c r="A43" s="1"/>
      <c r="B43" s="28"/>
      <c r="C43" s="28"/>
      <c r="D43" s="28"/>
      <c r="E43" s="25"/>
      <c r="F43" s="25"/>
      <c r="G43" s="25"/>
      <c r="H43" s="25"/>
      <c r="I43" s="28"/>
      <c r="J43" s="28"/>
      <c r="K43" s="28"/>
      <c r="L43" s="1"/>
      <c r="M43" s="1"/>
      <c r="N43" s="1"/>
      <c r="O43" s="29"/>
      <c r="P43" s="28"/>
      <c r="Q43" s="28"/>
      <c r="R43" s="28"/>
      <c r="S43" s="28"/>
      <c r="T43" s="28"/>
      <c r="U43" s="28"/>
      <c r="V43" s="1"/>
    </row>
    <row r="44" spans="1:22" ht="19.899999999999999" customHeight="1" x14ac:dyDescent="0.25">
      <c r="A44" s="1"/>
      <c r="B44" s="30"/>
      <c r="C44" s="30"/>
      <c r="D44" s="30"/>
      <c r="E44" s="25"/>
      <c r="F44" s="25"/>
      <c r="G44" s="25"/>
      <c r="H44" s="25"/>
      <c r="I44" s="28"/>
      <c r="J44" s="30"/>
      <c r="K44" s="30"/>
      <c r="L44" s="1"/>
      <c r="M44" s="1"/>
      <c r="N44" s="1"/>
      <c r="O44" s="31"/>
      <c r="P44" s="30"/>
      <c r="Q44" s="30"/>
      <c r="R44" s="30"/>
      <c r="S44" s="30"/>
      <c r="T44" s="30"/>
      <c r="U44" s="30"/>
      <c r="V44" s="1"/>
    </row>
    <row r="45" spans="1:22" ht="19.899999999999999" customHeight="1" x14ac:dyDescent="0.25">
      <c r="A45" s="1"/>
      <c r="B45" s="1"/>
      <c r="C45" s="1"/>
      <c r="D45" s="1"/>
      <c r="E45" s="25"/>
      <c r="F45" s="25"/>
      <c r="G45" s="25"/>
      <c r="H45" s="25"/>
      <c r="I45" s="32"/>
      <c r="J45" s="1"/>
      <c r="K45" s="1"/>
      <c r="L45" s="1"/>
      <c r="M45" s="1"/>
      <c r="N45" s="1"/>
      <c r="O45" s="32"/>
      <c r="P45" s="32"/>
      <c r="Q45" s="32"/>
      <c r="R45" s="32"/>
      <c r="S45" s="32"/>
      <c r="T45" s="1"/>
      <c r="U45" s="1"/>
      <c r="V45" s="1"/>
    </row>
    <row r="46" spans="1:22" ht="19.899999999999999" customHeight="1" x14ac:dyDescent="0.25">
      <c r="A46" s="1"/>
      <c r="B46" s="28"/>
      <c r="C46" s="28"/>
      <c r="D46" s="28"/>
      <c r="E46" s="25"/>
      <c r="F46" s="25"/>
      <c r="G46" s="25"/>
      <c r="H46" s="25"/>
      <c r="I46" s="28"/>
      <c r="J46" s="6"/>
      <c r="K46" s="1"/>
      <c r="L46" s="1"/>
      <c r="M46" s="1"/>
      <c r="N46" s="1"/>
      <c r="O46" s="29"/>
      <c r="P46" s="28"/>
      <c r="Q46" s="28"/>
      <c r="R46" s="28"/>
      <c r="S46" s="28"/>
      <c r="T46" s="28"/>
      <c r="U46" s="28"/>
      <c r="V46" s="1"/>
    </row>
    <row r="47" spans="1:22" ht="19.899999999999999" customHeight="1" x14ac:dyDescent="0.25">
      <c r="A47" s="1"/>
      <c r="B47" s="33"/>
      <c r="C47" s="33"/>
      <c r="D47" s="33"/>
      <c r="E47" s="25"/>
      <c r="F47" s="25"/>
      <c r="G47" s="25"/>
      <c r="H47" s="25"/>
      <c r="I47" s="6"/>
      <c r="J47" s="6"/>
      <c r="K47" s="1"/>
      <c r="L47" s="1"/>
      <c r="M47" s="1"/>
      <c r="N47" s="1"/>
      <c r="O47" s="31"/>
      <c r="P47" s="30"/>
      <c r="Q47" s="30"/>
      <c r="R47" s="30"/>
      <c r="S47" s="30"/>
      <c r="T47" s="30"/>
      <c r="U47" s="30"/>
      <c r="V47" s="1"/>
    </row>
    <row r="48" spans="1:22" ht="19.899999999999999" customHeight="1" x14ac:dyDescent="0.25">
      <c r="A48" s="1"/>
      <c r="B48" s="34"/>
      <c r="C48" s="34"/>
      <c r="D48" s="35"/>
      <c r="E48" s="25"/>
      <c r="F48" s="25"/>
      <c r="G48" s="25"/>
      <c r="H48" s="25"/>
      <c r="I48" s="8"/>
      <c r="J48" s="8"/>
      <c r="K48" s="8"/>
      <c r="L48" s="8"/>
      <c r="M48" s="8"/>
      <c r="N48" s="8"/>
      <c r="O48" s="35"/>
      <c r="P48" s="1"/>
      <c r="Q48" s="1"/>
      <c r="R48" s="1"/>
      <c r="S48" s="1"/>
      <c r="T48" s="1"/>
      <c r="U48" s="1"/>
      <c r="V48" s="1"/>
    </row>
    <row r="49" spans="2:21" ht="19.899999999999999" customHeight="1" x14ac:dyDescent="0.25">
      <c r="B49" s="1"/>
      <c r="C49" s="1"/>
      <c r="D49" s="1"/>
      <c r="E49" s="25"/>
      <c r="F49" s="25"/>
      <c r="G49" s="25"/>
      <c r="H49" s="25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2:21" ht="19.899999999999999" customHeight="1" x14ac:dyDescent="0.2"/>
    <row r="51" spans="2:21" x14ac:dyDescent="0.2">
      <c r="F51" s="38"/>
    </row>
  </sheetData>
  <mergeCells count="61">
    <mergeCell ref="O29:V29"/>
    <mergeCell ref="O22:V22"/>
    <mergeCell ref="O15:V15"/>
    <mergeCell ref="D27:D28"/>
    <mergeCell ref="G7:V7"/>
    <mergeCell ref="B15:E15"/>
    <mergeCell ref="D13:D14"/>
    <mergeCell ref="E13:E14"/>
    <mergeCell ref="B22:E22"/>
    <mergeCell ref="E23:E24"/>
    <mergeCell ref="D25:D26"/>
    <mergeCell ref="E25:E26"/>
    <mergeCell ref="D10:E12"/>
    <mergeCell ref="G15:M15"/>
    <mergeCell ref="B16:B19"/>
    <mergeCell ref="E27:E28"/>
    <mergeCell ref="G29:M29"/>
    <mergeCell ref="A10:B12"/>
    <mergeCell ref="A27:A28"/>
    <mergeCell ref="B27:B28"/>
    <mergeCell ref="A29:A33"/>
    <mergeCell ref="B30:B33"/>
    <mergeCell ref="A13:A14"/>
    <mergeCell ref="B13:B14"/>
    <mergeCell ref="A15:A19"/>
    <mergeCell ref="A22:A26"/>
    <mergeCell ref="E30:E31"/>
    <mergeCell ref="E32:E33"/>
    <mergeCell ref="A20:A21"/>
    <mergeCell ref="B20:B21"/>
    <mergeCell ref="G22:M22"/>
    <mergeCell ref="B23:B26"/>
    <mergeCell ref="F7:F8"/>
    <mergeCell ref="A34:A35"/>
    <mergeCell ref="D8:E8"/>
    <mergeCell ref="D16:D17"/>
    <mergeCell ref="E16:E17"/>
    <mergeCell ref="D18:D19"/>
    <mergeCell ref="E18:E19"/>
    <mergeCell ref="D20:D21"/>
    <mergeCell ref="E20:E21"/>
    <mergeCell ref="D23:D24"/>
    <mergeCell ref="D34:D35"/>
    <mergeCell ref="E34:E35"/>
    <mergeCell ref="D30:D31"/>
    <mergeCell ref="T3:V3"/>
    <mergeCell ref="A37:A38"/>
    <mergeCell ref="B37:B38"/>
    <mergeCell ref="O36:V36"/>
    <mergeCell ref="T1:V1"/>
    <mergeCell ref="T2:V2"/>
    <mergeCell ref="G36:M36"/>
    <mergeCell ref="D37:D38"/>
    <mergeCell ref="E37:E38"/>
    <mergeCell ref="A36:E36"/>
    <mergeCell ref="A5:V5"/>
    <mergeCell ref="A7:A8"/>
    <mergeCell ref="B34:B35"/>
    <mergeCell ref="B29:E29"/>
    <mergeCell ref="D32:D33"/>
    <mergeCell ref="B7:E7"/>
  </mergeCells>
  <pageMargins left="0.25" right="0.25" top="0.75" bottom="0.75" header="0.3" footer="0.3"/>
  <pageSetup paperSize="9" scale="40" orientation="landscape" r:id="rId1"/>
  <ignoredErrors>
    <ignoredError sqref="J13 R39 J31 J17:N17 J25:K25 J19:N19 P19:R19 J34:J35 N34:N35 R34:R35 J33 K32:M32 R31 Q33:R33 R32 N31:N33 N27:R28 J24 L24:R24 J26 L26:R26 R25 J18:N18 R18 R13:R14 R20:R21 N20:N21 J20:J21 J14:N14 P17:R17 K13:N13 J10:J12 N10:N12 R10:R12 J27:J28 R38 J38 N38 M25:N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ПаньшинаОМ</dc:creator>
  <cp:lastModifiedBy>Захарова Евгения Иосифовна</cp:lastModifiedBy>
  <cp:revision>1</cp:revision>
  <cp:lastPrinted>2024-07-15T07:56:46Z</cp:lastPrinted>
  <dcterms:created xsi:type="dcterms:W3CDTF">2014-05-19T05:16:09Z</dcterms:created>
  <dcterms:modified xsi:type="dcterms:W3CDTF">2024-10-03T06:44:37Z</dcterms:modified>
</cp:coreProperties>
</file>